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66925"/>
  <mc:AlternateContent xmlns:mc="http://schemas.openxmlformats.org/markup-compatibility/2006">
    <mc:Choice Requires="x15">
      <x15ac:absPath xmlns:x15ac="http://schemas.microsoft.com/office/spreadsheetml/2010/11/ac" url="https://crmfira.sharepoint.com/sites/ccib_fib_teams/Documentos compartidos/General/ADMINISTRACION/EVENTOS 2026/03 MARZO 11-14 mar ATTD/SAT/"/>
    </mc:Choice>
  </mc:AlternateContent>
  <xr:revisionPtr revIDLastSave="178" documentId="13_ncr:1_{B91B5555-EDFF-4ED2-9404-908715CFD2C1}" xr6:coauthVersionLast="47" xr6:coauthVersionMax="47" xr10:uidLastSave="{7738112F-90EB-4DCE-BBBB-F5BA791F2386}"/>
  <bookViews>
    <workbookView xWindow="28680" yWindow="-120" windowWidth="29040" windowHeight="15720" tabRatio="883" activeTab="1" xr2:uid="{00000000-000D-0000-FFFF-FFFF00000000}"/>
  </bookViews>
  <sheets>
    <sheet name="..." sheetId="120" r:id="rId1"/>
    <sheet name="WELCOME LETTER" sheetId="103" r:id="rId2"/>
    <sheet name="0. Procedures and Conditions" sheetId="104" r:id="rId3"/>
    <sheet name="0.1. Financial details" sheetId="62" r:id="rId4"/>
    <sheet name="1. COFFEE DELIVERY" sheetId="17" r:id="rId5"/>
    <sheet name="2. PERMANENT COFFEE" sheetId="114" r:id="rId6"/>
    <sheet name="3. BREAKFAST" sheetId="115" r:id="rId7"/>
    <sheet name="4. HOT LUNCH" sheetId="116" r:id="rId8"/>
    <sheet name="5. LIGHT LUNCH" sheetId="117" r:id="rId9"/>
    <sheet name="6. BAG LUNCH" sheetId="118" r:id="rId10"/>
  </sheets>
  <definedNames>
    <definedName name="_xlnm.Print_Area" localSheetId="0">'...'!$A$1:$M$83</definedName>
    <definedName name="_xlnm.Print_Area" localSheetId="2">'0. Procedures and Conditions'!$B$1:$J$27</definedName>
    <definedName name="_xlnm.Print_Area" localSheetId="3">'0.1. Financial details'!$B$2:$J$34</definedName>
    <definedName name="_xlnm.Print_Area" localSheetId="4">'1. COFFEE DELIVERY'!$A$2:$K$26</definedName>
    <definedName name="_xlnm.Print_Area" localSheetId="5">'2. PERMANENT COFFEE'!$A$2:$K$27</definedName>
    <definedName name="_xlnm.Print_Area" localSheetId="6">'3. BREAKFAST'!$A$2:$K$23</definedName>
    <definedName name="_xlnm.Print_Area" localSheetId="7">'4. HOT LUNCH'!$A$2:$K$25</definedName>
    <definedName name="_xlnm.Print_Area" localSheetId="8">'5. LIGHT LUNCH'!$A$2:$K$26</definedName>
    <definedName name="_xlnm.Print_Area" localSheetId="9">'6. BAG LUNCH'!$A$2:$K$36</definedName>
    <definedName name="_xlnm.Print_Area" localSheetId="1">'WELCOME LETTER'!$B$7:$K$52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7" l="1"/>
  <c r="E5" i="118"/>
  <c r="E7" i="118"/>
  <c r="E8" i="118"/>
  <c r="E8" i="117"/>
  <c r="E7" i="117"/>
  <c r="E6" i="117"/>
  <c r="E5" i="117"/>
  <c r="E8" i="116"/>
  <c r="E7" i="116"/>
  <c r="E6" i="116"/>
  <c r="E5" i="116"/>
  <c r="E8" i="115"/>
  <c r="E7" i="115"/>
  <c r="E6" i="115"/>
  <c r="E5" i="115"/>
  <c r="E8" i="114"/>
  <c r="E7" i="114"/>
  <c r="E6" i="114"/>
  <c r="E5" i="114"/>
  <c r="K24" i="118" l="1"/>
  <c r="M17" i="118" l="1"/>
  <c r="N17" i="118" s="1"/>
  <c r="K17" i="118"/>
  <c r="M16" i="118"/>
  <c r="N16" i="118" s="1"/>
  <c r="K16" i="118"/>
  <c r="K15" i="116" l="1"/>
  <c r="K14" i="114"/>
  <c r="M29" i="118" l="1"/>
  <c r="N29" i="118" s="1"/>
  <c r="K29" i="118"/>
  <c r="M28" i="118"/>
  <c r="N28" i="118" s="1"/>
  <c r="K28" i="118"/>
  <c r="M26" i="118"/>
  <c r="N26" i="118" s="1"/>
  <c r="K26" i="118"/>
  <c r="M19" i="118"/>
  <c r="N19" i="118" s="1"/>
  <c r="K19" i="118"/>
  <c r="K25" i="118"/>
  <c r="M32" i="118"/>
  <c r="M31" i="118"/>
  <c r="M30" i="118"/>
  <c r="M27" i="118"/>
  <c r="N27" i="118" s="1"/>
  <c r="K27" i="118"/>
  <c r="M18" i="118"/>
  <c r="N18" i="118" s="1"/>
  <c r="K18" i="118"/>
  <c r="M15" i="118"/>
  <c r="N15" i="118" s="1"/>
  <c r="K15" i="118"/>
  <c r="M14" i="118"/>
  <c r="N14" i="118" s="1"/>
  <c r="K14" i="118"/>
  <c r="M10" i="118"/>
  <c r="M16" i="117"/>
  <c r="N16" i="117" s="1"/>
  <c r="K16" i="117"/>
  <c r="M21" i="117"/>
  <c r="M20" i="117"/>
  <c r="M19" i="117"/>
  <c r="N19" i="117" s="1"/>
  <c r="K19" i="117"/>
  <c r="M18" i="117"/>
  <c r="N18" i="117" s="1"/>
  <c r="K18" i="117"/>
  <c r="M17" i="117"/>
  <c r="N17" i="117" s="1"/>
  <c r="K17" i="117"/>
  <c r="M15" i="117"/>
  <c r="N15" i="117" s="1"/>
  <c r="K15" i="117"/>
  <c r="M14" i="117"/>
  <c r="N14" i="117" s="1"/>
  <c r="K14" i="117"/>
  <c r="M10" i="117"/>
  <c r="K17" i="116"/>
  <c r="K16" i="116"/>
  <c r="K18" i="116"/>
  <c r="K14" i="116"/>
  <c r="M18" i="115"/>
  <c r="M17" i="115"/>
  <c r="M16" i="115"/>
  <c r="N16" i="115" s="1"/>
  <c r="K16" i="115"/>
  <c r="M15" i="115"/>
  <c r="N15" i="115" s="1"/>
  <c r="K15" i="115"/>
  <c r="N14" i="115"/>
  <c r="K14" i="115"/>
  <c r="M10" i="115"/>
  <c r="M19" i="114"/>
  <c r="N19" i="114" s="1"/>
  <c r="K19" i="114"/>
  <c r="K31" i="118" l="1"/>
  <c r="K21" i="117"/>
  <c r="K22" i="117" s="1"/>
  <c r="K20" i="116"/>
  <c r="K18" i="115"/>
  <c r="M22" i="114"/>
  <c r="M21" i="114"/>
  <c r="M20" i="114"/>
  <c r="N20" i="114" s="1"/>
  <c r="K20" i="114"/>
  <c r="M18" i="114"/>
  <c r="N18" i="114" s="1"/>
  <c r="K18" i="114"/>
  <c r="N17" i="114"/>
  <c r="K17" i="114"/>
  <c r="M16" i="114"/>
  <c r="N16" i="114" s="1"/>
  <c r="K16" i="114"/>
  <c r="M15" i="114"/>
  <c r="N15" i="114" s="1"/>
  <c r="K15" i="114"/>
  <c r="M14" i="114"/>
  <c r="N14" i="114" s="1"/>
  <c r="M10" i="114"/>
  <c r="K17" i="17"/>
  <c r="K20" i="17"/>
  <c r="K15" i="17"/>
  <c r="K16" i="17"/>
  <c r="K19" i="17"/>
  <c r="K14" i="17"/>
  <c r="M20" i="17"/>
  <c r="N20" i="17" s="1"/>
  <c r="M17" i="17"/>
  <c r="N17" i="17" s="1"/>
  <c r="M16" i="17"/>
  <c r="N16" i="17" s="1"/>
  <c r="K32" i="118" l="1"/>
  <c r="J33" i="118" s="1"/>
  <c r="K21" i="116"/>
  <c r="J22" i="116" s="1"/>
  <c r="K19" i="115"/>
  <c r="J20" i="115" s="1"/>
  <c r="J23" i="117"/>
  <c r="K22" i="17"/>
  <c r="K23" i="17" s="1"/>
  <c r="K22" i="114"/>
  <c r="K23" i="114" s="1"/>
  <c r="M14" i="17"/>
  <c r="N14" i="17" s="1"/>
  <c r="M15" i="17"/>
  <c r="N15" i="17" s="1"/>
  <c r="M19" i="17"/>
  <c r="N19" i="17" s="1"/>
  <c r="J24" i="114" l="1"/>
  <c r="J24" i="17"/>
  <c r="M10" i="17"/>
  <c r="M21" i="17"/>
  <c r="M22" i="17"/>
</calcChain>
</file>

<file path=xl/sharedStrings.xml><?xml version="1.0" encoding="utf-8"?>
<sst xmlns="http://schemas.openxmlformats.org/spreadsheetml/2006/main" count="251" uniqueCount="140">
  <si>
    <t>v4- abril 2019</t>
  </si>
  <si>
    <t>2018 v1</t>
  </si>
  <si>
    <t>v2-dic 2018</t>
  </si>
  <si>
    <t xml:space="preserve">   </t>
  </si>
  <si>
    <t>2014v1</t>
  </si>
  <si>
    <r>
      <rPr>
        <sz val="9"/>
        <rFont val="HelveticaNeueLT Std"/>
        <family val="2"/>
      </rPr>
      <t xml:space="preserve">This is the order form to request </t>
    </r>
    <r>
      <rPr>
        <b/>
        <sz val="9"/>
        <rFont val="HelveticaNeueLT Std"/>
        <family val="2"/>
      </rPr>
      <t>Food &amp; Beverage</t>
    </r>
    <r>
      <rPr>
        <sz val="9"/>
        <rFont val="HelveticaNeueLT Std"/>
        <family val="2"/>
      </rPr>
      <t xml:space="preserve"> services at the CCIB. Here you will find a wide variety of products to be offered in your room. Kindly remember that </t>
    </r>
    <r>
      <rPr>
        <b/>
        <sz val="9"/>
        <rFont val="HelveticaNeueLT Std"/>
        <family val="2"/>
      </rPr>
      <t xml:space="preserve">CCIB F&amp;B is the exclusive provider </t>
    </r>
    <r>
      <rPr>
        <sz val="9"/>
        <rFont val="HelveticaNeueLT Std"/>
        <family val="2"/>
      </rPr>
      <t>of all the food and beverage services in the venue, therefore will be forbidden to enter with external products.</t>
    </r>
    <r>
      <rPr>
        <sz val="10"/>
        <rFont val="HelveticaNeueLT Std"/>
        <family val="2"/>
      </rPr>
      <t xml:space="preserve">
</t>
    </r>
    <r>
      <rPr>
        <b/>
        <sz val="14"/>
        <color rgb="FF006699"/>
        <rFont val="HelveticaNeueLT Std"/>
        <family val="2"/>
      </rPr>
      <t>PROCEDURES</t>
    </r>
    <r>
      <rPr>
        <sz val="10.5"/>
        <rFont val="HelveticaNeueLT Std"/>
        <family val="2"/>
      </rPr>
      <t xml:space="preserve">
</t>
    </r>
    <r>
      <rPr>
        <sz val="9"/>
        <rFont val="HelveticaNeueLT Std"/>
        <family val="2"/>
      </rPr>
      <t xml:space="preserve">Kindly find below the procedures to fill in the F&amp;B order form on your device. Once complete, please send it to </t>
    </r>
    <r>
      <rPr>
        <b/>
        <sz val="9"/>
        <color rgb="FF006699"/>
        <rFont val="HelveticaNeueLT Std"/>
        <family val="2"/>
      </rPr>
      <t>satellites@ccib.es</t>
    </r>
    <r>
      <rPr>
        <sz val="9"/>
        <rFont val="HelveticaNeueLT Std"/>
        <family val="2"/>
      </rPr>
      <t xml:space="preserve"> with all the relevant information so we can process it in our system.
Each tab displays a form for the different F&amp;B services you can order for your room. Fill in the light blue boxes to indicate the quantities of each item you require. The final amount will be displayed automatically in the ORDER SUMMARY tab at the end of the document.
</t>
    </r>
    <r>
      <rPr>
        <b/>
        <sz val="9"/>
        <rFont val="HelveticaNeueLT Std"/>
        <family val="2"/>
      </rPr>
      <t>VAT:</t>
    </r>
    <r>
      <rPr>
        <sz val="9"/>
        <rFont val="HelveticaNeueLT Std"/>
        <family val="2"/>
      </rPr>
      <t xml:space="preserve"> 10% will be applied for all companies. We'll need to check the VAT number provided is correct. 
</t>
    </r>
    <r>
      <rPr>
        <b/>
        <sz val="9"/>
        <rFont val="HelveticaNeueLT Std"/>
        <family val="2"/>
      </rPr>
      <t xml:space="preserve">Financial Details: </t>
    </r>
    <r>
      <rPr>
        <sz val="9"/>
        <rFont val="HelveticaNeueLT Std"/>
        <family val="2"/>
      </rPr>
      <t xml:space="preserve">The tab </t>
    </r>
    <r>
      <rPr>
        <i/>
        <sz val="9"/>
        <rFont val="HelveticaNeueLT Std"/>
        <family val="2"/>
      </rPr>
      <t>0.1 Financial Details</t>
    </r>
    <r>
      <rPr>
        <sz val="9"/>
        <rFont val="HelveticaNeueLT Std"/>
        <family val="2"/>
      </rPr>
      <t xml:space="preserve"> must be mandatorily filled. No requests will be processed without this information, even if the payment is processed by bank transfer instead of credit card.</t>
    </r>
  </si>
  <si>
    <t>METHODS OF PAYMENT</t>
  </si>
  <si>
    <t>Take note that the bank tranfer fees are in charge of the client.
Payment of all requested services must be resolved in full prior to the event start date. Please take into account  your company´s payment conditions prior to placing any request.  A timeframe is required to allow the petition to be received, processed and invoiced within your company’s conditions.
If the contracting company has not paid over the full amount of the amounts established for its participation, FIRA CCIB S.L. may opt to either:
-  Deem its participation cancelled, with no duty to compensate it or return to it the amounts advanced for this matter, which shall be retained by the organisation by way of compensation for the expenses borne by the organisation for the cancelled participation.
- Do not serve the material / services ordered.</t>
  </si>
  <si>
    <r>
      <t>FINANCIAL DETAILS  /</t>
    </r>
    <r>
      <rPr>
        <sz val="11"/>
        <color theme="0"/>
        <rFont val="HelveticaNeueLT Std"/>
        <family val="2"/>
      </rPr>
      <t xml:space="preserve">  </t>
    </r>
    <r>
      <rPr>
        <i/>
        <sz val="11"/>
        <color theme="0"/>
        <rFont val="HelveticaNeueLT Std"/>
        <family val="2"/>
      </rPr>
      <t>DATOS FISCALES</t>
    </r>
  </si>
  <si>
    <r>
      <rPr>
        <b/>
        <sz val="9.5"/>
        <rFont val="HelveticaNeueLT Std"/>
        <family val="2"/>
      </rPr>
      <t xml:space="preserve">Company Name </t>
    </r>
    <r>
      <rPr>
        <sz val="9.5"/>
        <rFont val="HelveticaNeueLT Std"/>
        <family val="2"/>
      </rPr>
      <t xml:space="preserve">/ </t>
    </r>
    <r>
      <rPr>
        <i/>
        <sz val="9.5"/>
        <rFont val="HelveticaNeueLT Std"/>
        <family val="2"/>
      </rPr>
      <t>Razón Social</t>
    </r>
  </si>
  <si>
    <r>
      <rPr>
        <b/>
        <sz val="9.5"/>
        <rFont val="HelveticaNeueLT Std"/>
        <family val="2"/>
      </rPr>
      <t xml:space="preserve">VAT Nº </t>
    </r>
    <r>
      <rPr>
        <sz val="9.5"/>
        <rFont val="HelveticaNeueLT Std"/>
        <family val="2"/>
      </rPr>
      <t xml:space="preserve">/ </t>
    </r>
    <r>
      <rPr>
        <i/>
        <sz val="9.5"/>
        <rFont val="HelveticaNeueLT Std"/>
        <family val="2"/>
      </rPr>
      <t>NIF</t>
    </r>
  </si>
  <si>
    <r>
      <rPr>
        <b/>
        <sz val="9.5"/>
        <rFont val="HelveticaNeueLT Std"/>
        <family val="2"/>
      </rPr>
      <t>Address</t>
    </r>
    <r>
      <rPr>
        <sz val="9.5"/>
        <rFont val="HelveticaNeueLT Std"/>
        <family val="2"/>
      </rPr>
      <t xml:space="preserve"> / </t>
    </r>
    <r>
      <rPr>
        <i/>
        <sz val="9.5"/>
        <rFont val="HelveticaNeueLT Std"/>
        <family val="2"/>
      </rPr>
      <t>Dirección</t>
    </r>
  </si>
  <si>
    <r>
      <rPr>
        <b/>
        <sz val="9.5"/>
        <rFont val="HelveticaNeueLT Std"/>
        <family val="2"/>
      </rPr>
      <t>City</t>
    </r>
    <r>
      <rPr>
        <sz val="9.5"/>
        <rFont val="HelveticaNeueLT Std"/>
        <family val="2"/>
      </rPr>
      <t xml:space="preserve"> / </t>
    </r>
    <r>
      <rPr>
        <i/>
        <sz val="9.5"/>
        <rFont val="HelveticaNeueLT Std"/>
        <family val="2"/>
      </rPr>
      <t>Ciudad</t>
    </r>
  </si>
  <si>
    <r>
      <rPr>
        <b/>
        <sz val="9.5"/>
        <rFont val="HelveticaNeueLT Std"/>
        <family val="2"/>
      </rPr>
      <t>Postcode</t>
    </r>
    <r>
      <rPr>
        <sz val="9.5"/>
        <rFont val="HelveticaNeueLT Std"/>
        <family val="2"/>
      </rPr>
      <t xml:space="preserve"> / </t>
    </r>
    <r>
      <rPr>
        <i/>
        <sz val="9.5"/>
        <rFont val="HelveticaNeueLT Std"/>
        <family val="2"/>
      </rPr>
      <t>CP</t>
    </r>
  </si>
  <si>
    <r>
      <rPr>
        <b/>
        <sz val="9.5"/>
        <rFont val="HelveticaNeueLT Std"/>
        <family val="2"/>
      </rPr>
      <t xml:space="preserve">Country </t>
    </r>
    <r>
      <rPr>
        <sz val="9.5"/>
        <rFont val="HelveticaNeueLT Std"/>
        <family val="2"/>
      </rPr>
      <t xml:space="preserve">/ </t>
    </r>
    <r>
      <rPr>
        <i/>
        <sz val="9.5"/>
        <rFont val="HelveticaNeueLT Std"/>
        <family val="2"/>
      </rPr>
      <t>País</t>
    </r>
  </si>
  <si>
    <r>
      <rPr>
        <b/>
        <sz val="9.5"/>
        <rFont val="HelveticaNeueLT Std"/>
        <family val="2"/>
      </rPr>
      <t>Customer contact</t>
    </r>
    <r>
      <rPr>
        <sz val="9.5"/>
        <rFont val="HelveticaNeueLT Std"/>
        <family val="2"/>
      </rPr>
      <t xml:space="preserve"> </t>
    </r>
    <r>
      <rPr>
        <b/>
        <sz val="9.5"/>
        <rFont val="HelveticaNeueLT Std"/>
        <family val="2"/>
      </rPr>
      <t>+ e-mail</t>
    </r>
    <r>
      <rPr>
        <sz val="9.5"/>
        <rFont val="HelveticaNeueLT Std"/>
        <family val="2"/>
      </rPr>
      <t xml:space="preserve"> / </t>
    </r>
    <r>
      <rPr>
        <i/>
        <sz val="9.5"/>
        <rFont val="HelveticaNeueLT Std"/>
        <family val="2"/>
      </rPr>
      <t>Persona contacto + e-mail</t>
    </r>
  </si>
  <si>
    <r>
      <rPr>
        <b/>
        <sz val="9.5"/>
        <rFont val="HelveticaNeueLT Std"/>
        <family val="2"/>
      </rPr>
      <t>Telephone</t>
    </r>
    <r>
      <rPr>
        <sz val="9.5"/>
        <rFont val="HelveticaNeueLT Std"/>
        <family val="2"/>
      </rPr>
      <t xml:space="preserve"> / </t>
    </r>
    <r>
      <rPr>
        <i/>
        <sz val="9.5"/>
        <rFont val="HelveticaNeueLT Std"/>
        <family val="2"/>
      </rPr>
      <t>Teléfono</t>
    </r>
  </si>
  <si>
    <r>
      <rPr>
        <b/>
        <sz val="9.5"/>
        <rFont val="HelveticaNeueLT Std"/>
        <family val="2"/>
      </rPr>
      <t xml:space="preserve">Event name </t>
    </r>
    <r>
      <rPr>
        <sz val="9.5"/>
        <rFont val="HelveticaNeueLT Std"/>
        <family val="2"/>
      </rPr>
      <t>/ Nombre e</t>
    </r>
    <r>
      <rPr>
        <i/>
        <sz val="9.5"/>
        <rFont val="HelveticaNeueLT Std"/>
        <family val="2"/>
      </rPr>
      <t>vento</t>
    </r>
  </si>
  <si>
    <r>
      <rPr>
        <b/>
        <sz val="9.5"/>
        <rFont val="HelveticaNeueLT Std"/>
        <family val="2"/>
      </rPr>
      <t>Satellite Symposia Name</t>
    </r>
    <r>
      <rPr>
        <sz val="9.5"/>
        <rFont val="HelveticaNeueLT Std"/>
        <family val="2"/>
      </rPr>
      <t xml:space="preserve"> / </t>
    </r>
    <r>
      <rPr>
        <i/>
        <sz val="9.5"/>
        <rFont val="HelveticaNeueLT Std"/>
        <family val="2"/>
      </rPr>
      <t>Nombre del Simposium</t>
    </r>
  </si>
  <si>
    <r>
      <rPr>
        <b/>
        <sz val="9.5"/>
        <rFont val="HelveticaNeueLT Std"/>
        <family val="2"/>
      </rPr>
      <t>Room Nº</t>
    </r>
    <r>
      <rPr>
        <sz val="9.5"/>
        <rFont val="HelveticaNeueLT Std"/>
        <family val="2"/>
      </rPr>
      <t xml:space="preserve"> / 
</t>
    </r>
    <r>
      <rPr>
        <i/>
        <sz val="9.5"/>
        <rFont val="HelveticaNeueLT Std"/>
        <family val="2"/>
      </rPr>
      <t>Número de Sala</t>
    </r>
  </si>
  <si>
    <r>
      <t xml:space="preserve">DATE ORDER
</t>
    </r>
    <r>
      <rPr>
        <i/>
        <sz val="9"/>
        <rFont val="HelveticaNeueLT Std"/>
        <family val="2"/>
      </rPr>
      <t>FECHA PEDIDO</t>
    </r>
  </si>
  <si>
    <r>
      <rPr>
        <b/>
        <sz val="9.5"/>
        <rFont val="HelveticaNeueLT Std"/>
        <family val="2"/>
      </rPr>
      <t>Fill in the date you send the order</t>
    </r>
    <r>
      <rPr>
        <sz val="9.5"/>
        <rFont val="HelveticaNeueLT Std"/>
        <family val="2"/>
      </rPr>
      <t xml:space="preserve"> /
</t>
    </r>
    <r>
      <rPr>
        <i/>
        <sz val="9.5"/>
        <rFont val="HelveticaNeueLT Std"/>
        <family val="2"/>
      </rPr>
      <t>Cumplimentar la fecha de envío</t>
    </r>
  </si>
  <si>
    <r>
      <t xml:space="preserve">PAYMENT METHOD / </t>
    </r>
    <r>
      <rPr>
        <i/>
        <sz val="11"/>
        <color theme="0"/>
        <rFont val="HelveticaNeueLT Std"/>
        <family val="2"/>
      </rPr>
      <t>MÉTODO DE PAGO</t>
    </r>
  </si>
  <si>
    <r>
      <t xml:space="preserve"> </t>
    </r>
    <r>
      <rPr>
        <b/>
        <sz val="8.5"/>
        <rFont val="HelveticaNeueLT Std"/>
        <family val="2"/>
      </rPr>
      <t>Bank transfer to:</t>
    </r>
    <r>
      <rPr>
        <sz val="8.5"/>
        <rFont val="HelveticaNeueLT Std"/>
        <family val="2"/>
      </rPr>
      <t xml:space="preserve"> Fira CCIB S.L. 
IBAN: ES53-2100-5000-5802-0025-4705
Swift Code: CAIXESBBXXX   /</t>
    </r>
    <r>
      <rPr>
        <sz val="8.5"/>
        <color rgb="FFC00000"/>
        <rFont val="HelveticaNeueLT Std"/>
        <family val="2"/>
      </rPr>
      <t xml:space="preserve">
</t>
    </r>
    <r>
      <rPr>
        <b/>
        <i/>
        <sz val="8.5"/>
        <color rgb="FFC00000"/>
        <rFont val="HelveticaNeueLT Std"/>
        <family val="2"/>
      </rPr>
      <t xml:space="preserve"> </t>
    </r>
    <r>
      <rPr>
        <b/>
        <i/>
        <sz val="8.5"/>
        <rFont val="HelveticaNeueLT Std"/>
        <family val="2"/>
      </rPr>
      <t>Transferencia bancaria</t>
    </r>
    <r>
      <rPr>
        <i/>
        <sz val="8.5"/>
        <rFont val="HelveticaNeueLT Std"/>
        <family val="2"/>
      </rPr>
      <t xml:space="preserve"> a Fira CCIB S.L. 
IBAN: ES53-2100-5000-5802-0025-4705
Código SWIFT: CAIXESBBXXX   </t>
    </r>
  </si>
  <si>
    <r>
      <rPr>
        <b/>
        <sz val="8.5"/>
        <rFont val="HelveticaNeueLT Std"/>
        <family val="2"/>
      </rPr>
      <t xml:space="preserve">CREDIT CARD: </t>
    </r>
    <r>
      <rPr>
        <sz val="8.5"/>
        <rFont val="HelveticaNeueLT Std"/>
        <family val="2"/>
      </rPr>
      <t xml:space="preserve"> PayGold system                       
You will receive an email with a URL where you will fill in your Credit Card information to make the payment   /
</t>
    </r>
    <r>
      <rPr>
        <b/>
        <i/>
        <sz val="8.5"/>
        <rFont val="HelveticaNeueLT Std"/>
        <family val="2"/>
      </rPr>
      <t>Tarjeta:</t>
    </r>
    <r>
      <rPr>
        <i/>
        <sz val="8.5"/>
        <rFont val="HelveticaNeueLT Std"/>
        <family val="2"/>
      </rPr>
      <t xml:space="preserve"> Sistema PayGold                      
Recibirá un email con una URL donde realizar 
el pago seguro con su tarjeta de crédito.  </t>
    </r>
  </si>
  <si>
    <r>
      <t xml:space="preserve">Mark down the chosen payment form adding an "X" on the blue square / </t>
    </r>
    <r>
      <rPr>
        <i/>
        <sz val="8.5"/>
        <rFont val="HelveticaNeueLT Std"/>
        <family val="2"/>
      </rPr>
      <t>Marcar la forma de pago  elegida con una "X" en la casilla azul.</t>
    </r>
    <r>
      <rPr>
        <sz val="8.5"/>
        <rFont val="HelveticaNeueLT Std"/>
        <family val="2"/>
      </rPr>
      <t xml:space="preserve">
Take note that the bank tranfer fees are in charge of the sponsor. Bank Transfer copy has to be sent to CCIB once the payment is done /</t>
    </r>
    <r>
      <rPr>
        <i/>
        <sz val="8.5"/>
        <rFont val="HelveticaNeueLT Std"/>
        <family val="2"/>
      </rPr>
      <t xml:space="preserve"> Tome en cuenta que las tasas de tranferencia son a cargo del sponsor. Una vez realizado el pago debe enviarse al CCIB la copia de la transferencia bancaria.</t>
    </r>
    <r>
      <rPr>
        <sz val="8.5"/>
        <rFont val="HelveticaNeueLT Std"/>
        <family val="2"/>
      </rPr>
      <t xml:space="preserve">
If the contracting company has not paid over the full amount of the amount , FIRA CCIB S.L. may cancel the services / </t>
    </r>
    <r>
      <rPr>
        <i/>
        <sz val="8.5"/>
        <rFont val="HelveticaNeueLT Std"/>
        <family val="2"/>
      </rPr>
      <t>Si la empresa contratante no ha satisfecho la totalidad de los importes establecidos , FIRA CCIB S.L. se reserva el derecho a cancelar los pedidos.</t>
    </r>
  </si>
  <si>
    <r>
      <t xml:space="preserve">100% of the requested services must be paid before the start of the event. </t>
    </r>
    <r>
      <rPr>
        <sz val="11"/>
        <rFont val="HelveticaNeueLT Std"/>
        <family val="2"/>
      </rPr>
      <t>In case your company has specific payment terms, please make sure to place your orders in time to be able to receive, manage and send the invoice within your specific deadline. See CCIB Regulations - 3.4 Payment terms.</t>
    </r>
  </si>
  <si>
    <r>
      <t>El 100% de los servicios solicitados deben ser pagados antes del inicio del evento</t>
    </r>
    <r>
      <rPr>
        <i/>
        <sz val="11"/>
        <rFont val="HelveticaNeueLT Std"/>
        <family val="2"/>
      </rPr>
      <t>. En el caso de que su empresa tenga unos términos de pago específicos, por favor asegúrese de hacer sus pedidos con tiempo suficiente para poderlo recibir, gestionar y enviar la factura dentro de su plazo concreto.Ver Normativa del CCIB - 3.4 Condiciones de pago.</t>
    </r>
  </si>
  <si>
    <r>
      <rPr>
        <b/>
        <sz val="10.5"/>
        <color theme="0"/>
        <rFont val="HelveticaNeueLT Std"/>
        <family val="2"/>
      </rPr>
      <t>Date and signature of card holder</t>
    </r>
    <r>
      <rPr>
        <b/>
        <sz val="10"/>
        <color theme="0"/>
        <rFont val="HelveticaNeueLT Std"/>
        <family val="2"/>
      </rPr>
      <t xml:space="preserve"> </t>
    </r>
    <r>
      <rPr>
        <b/>
        <sz val="11"/>
        <color theme="0"/>
        <rFont val="HelveticaNeueLT Std"/>
        <family val="2"/>
      </rPr>
      <t xml:space="preserve">/ </t>
    </r>
    <r>
      <rPr>
        <i/>
        <sz val="10"/>
        <color theme="0"/>
        <rFont val="HelveticaNeueLT Std"/>
        <family val="2"/>
      </rPr>
      <t>Fecha y Firma del titular</t>
    </r>
  </si>
  <si>
    <r>
      <t xml:space="preserve">Signature Compulsory / </t>
    </r>
    <r>
      <rPr>
        <i/>
        <sz val="6"/>
        <color indexed="8"/>
        <rFont val="HelveticaNeueLT Std"/>
        <family val="2"/>
      </rPr>
      <t>Firma Obligatoria</t>
    </r>
  </si>
  <si>
    <t>FIRA CCIB, S.L. is the Controller for the processing of data in accordance with the GDPR and LOPDGDD for the purpose of maintaining a commercial relationship. The data will not be kept longer than necessary to maintain the purpose of the treatment and will not be communicated to third parties, except for the legal obligation, or to the providers that act as processors. The treatment of the data is based on the maintenance and development of the contractual relationship. You may exercise your rights of access and rectification, portability, restriction and opposition by writing to FIRA CCIB,S.L. PL. Willy Brandt, 11-14 - 08019 Barcelona (Barcelona). Email: rgpd-ccib@ccib.es. You have your right to make a complaint at www.aepd.es.</t>
  </si>
  <si>
    <t>Tel. +34 93 230 10 00         satellites@ccib.es</t>
  </si>
  <si>
    <t>Coffee delivery</t>
  </si>
  <si>
    <r>
      <t xml:space="preserve">Self-service / Delivery only - </t>
    </r>
    <r>
      <rPr>
        <b/>
        <sz val="13"/>
        <color rgb="FFC00000"/>
        <rFont val="Corbel"/>
        <family val="2"/>
      </rPr>
      <t>Maximum 100 people*</t>
    </r>
  </si>
  <si>
    <t xml:space="preserve">Company name: </t>
  </si>
  <si>
    <t>Session date:</t>
  </si>
  <si>
    <t>Meeting room Nº:</t>
  </si>
  <si>
    <t xml:space="preserve">Session time: </t>
  </si>
  <si>
    <t xml:space="preserve">Contact person on-site: </t>
  </si>
  <si>
    <t xml:space="preserve">Delivery time: </t>
  </si>
  <si>
    <t xml:space="preserve">E-mail &amp; mobile phone: </t>
  </si>
  <si>
    <t>REF.</t>
  </si>
  <si>
    <t>DESCRIPTION</t>
  </si>
  <si>
    <t>Nº 
People</t>
  </si>
  <si>
    <t>Room</t>
  </si>
  <si>
    <t>Delivery 
time</t>
  </si>
  <si>
    <t>Clear away
time</t>
  </si>
  <si>
    <t>€/u.</t>
  </si>
  <si>
    <t>TOTAL</t>
  </si>
  <si>
    <t>BEVERAGES ONLY COFFEE DELIVERY</t>
  </si>
  <si>
    <r>
      <t xml:space="preserve">Beverages
</t>
    </r>
    <r>
      <rPr>
        <sz val="9"/>
        <rFont val="Calibri"/>
        <family val="2"/>
        <scheme val="minor"/>
      </rPr>
      <t>Coffee, Milk, Infusions, Juices, Mineral water</t>
    </r>
  </si>
  <si>
    <t>SWEET COFFEE DELIVERY</t>
  </si>
  <si>
    <r>
      <t xml:space="preserve">Pastries 0,75 unit of each per person
</t>
    </r>
    <r>
      <rPr>
        <sz val="9"/>
        <rFont val="Calibri"/>
        <family val="2"/>
        <scheme val="minor"/>
      </rPr>
      <t>Mini croissant
Mini apple chausson</t>
    </r>
    <r>
      <rPr>
        <b/>
        <sz val="9"/>
        <rFont val="Calibri"/>
        <family val="2"/>
        <scheme val="minor"/>
      </rPr>
      <t xml:space="preserve">
Beverages
</t>
    </r>
    <r>
      <rPr>
        <sz val="9"/>
        <rFont val="Calibri"/>
        <family val="2"/>
        <scheme val="minor"/>
      </rPr>
      <t>Coffee, Milk, Infusions, Fresh orange juice, Mineral water</t>
    </r>
  </si>
  <si>
    <t>SWEET COFFEE DELIVERY 
(Nº 2)</t>
  </si>
  <si>
    <r>
      <t xml:space="preserve">Pastries 0,75 unit of each per person
</t>
    </r>
    <r>
      <rPr>
        <sz val="9"/>
        <rFont val="Calibri"/>
        <family val="2"/>
        <scheme val="minor"/>
      </rPr>
      <t>Mini chocolate napolitan
Mini maple pecan</t>
    </r>
    <r>
      <rPr>
        <b/>
        <sz val="9"/>
        <rFont val="Calibri"/>
        <family val="2"/>
        <scheme val="minor"/>
      </rPr>
      <t xml:space="preserve">
Beverages
</t>
    </r>
    <r>
      <rPr>
        <sz val="9"/>
        <rFont val="Calibri"/>
        <family val="2"/>
        <scheme val="minor"/>
      </rPr>
      <t>Coffee, Milk, Infusions, Fresh orange juice, Mineral water</t>
    </r>
  </si>
  <si>
    <t>HEALTHY COFFEE DELIVERY</t>
  </si>
  <si>
    <r>
      <t xml:space="preserve">Healthy Snacks 0,75 unit of each per person
</t>
    </r>
    <r>
      <rPr>
        <sz val="9"/>
        <rFont val="Calibri"/>
        <family val="2"/>
        <scheme val="minor"/>
      </rPr>
      <t xml:space="preserve">Homemade sponge cake, Half turkey gourmet bun with arugula &amp; pesto, Mini wholegrain roll with iberian ham, Cereals bar, Fresh fruit brochette.
</t>
    </r>
    <r>
      <rPr>
        <b/>
        <sz val="9"/>
        <rFont val="Calibri"/>
        <family val="2"/>
        <scheme val="minor"/>
      </rPr>
      <t xml:space="preserve">Beverages
</t>
    </r>
    <r>
      <rPr>
        <sz val="9"/>
        <rFont val="Calibri"/>
        <family val="2"/>
        <scheme val="minor"/>
      </rPr>
      <t>Coffee, Milk, Infusions, Fresh orange juice, Mineral water</t>
    </r>
  </si>
  <si>
    <t>CATALAN COFFEE DELIVERY</t>
  </si>
  <si>
    <r>
      <t xml:space="preserve">Pastries 0,75 unit of each per person
</t>
    </r>
    <r>
      <rPr>
        <sz val="9"/>
        <rFont val="Calibri"/>
        <family val="2"/>
        <scheme val="minor"/>
      </rPr>
      <t>Mini chucho de crema 
Buñuelos de viento ( Sweet catalan fritters)</t>
    </r>
    <r>
      <rPr>
        <b/>
        <sz val="9"/>
        <rFont val="Calibri"/>
        <family val="2"/>
        <scheme val="minor"/>
      </rPr>
      <t xml:space="preserve">
</t>
    </r>
    <r>
      <rPr>
        <sz val="9"/>
        <rFont val="Calibri"/>
        <family val="2"/>
        <scheme val="minor"/>
      </rPr>
      <t xml:space="preserve">Fuet mini ciabatta with tomato
Iberian ham mini flute bread with tomato
</t>
    </r>
    <r>
      <rPr>
        <b/>
        <sz val="9"/>
        <rFont val="Calibri"/>
        <family val="2"/>
        <scheme val="minor"/>
      </rPr>
      <t>Beverages</t>
    </r>
    <r>
      <rPr>
        <sz val="9"/>
        <rFont val="Calibri"/>
        <family val="2"/>
        <scheme val="minor"/>
      </rPr>
      <t xml:space="preserve">
Coffee, Milk, Infusions, Fresh orange juice, Mineral water</t>
    </r>
  </si>
  <si>
    <t>SWEET &amp; SAVOURY COFFEE DELIVERY</t>
  </si>
  <si>
    <r>
      <t xml:space="preserve">Pastries &amp; Snacks 0,75 unit of each per person
</t>
    </r>
    <r>
      <rPr>
        <sz val="9"/>
        <rFont val="Calibri"/>
        <family val="2"/>
        <scheme val="minor"/>
      </rPr>
      <t xml:space="preserve">Mini croissant, Mini doughnut, Sesame mini bun with vegetables, Turkey, arugula and pesto sauce ½ gourmet bun, Fresh fruit brochettes
</t>
    </r>
    <r>
      <rPr>
        <b/>
        <sz val="9"/>
        <rFont val="Calibri"/>
        <family val="2"/>
        <scheme val="minor"/>
      </rPr>
      <t xml:space="preserve">Beverages
</t>
    </r>
    <r>
      <rPr>
        <sz val="9"/>
        <rFont val="Calibri"/>
        <family val="2"/>
        <scheme val="minor"/>
      </rPr>
      <t>Coffee, Milk, Infusions, Fresh orange juice, Mineral water</t>
    </r>
  </si>
  <si>
    <t>STAFF COSTS</t>
  </si>
  <si>
    <r>
      <t xml:space="preserve">Mandatory </t>
    </r>
    <r>
      <rPr>
        <sz val="9"/>
        <rFont val="Calibri"/>
        <family val="2"/>
        <scheme val="minor"/>
      </rPr>
      <t>delivery staff cost</t>
    </r>
  </si>
  <si>
    <r>
      <rPr>
        <b/>
        <sz val="9"/>
        <rFont val="Calibri"/>
        <family val="2"/>
        <scheme val="minor"/>
      </rPr>
      <t xml:space="preserve">SUBTOTAL </t>
    </r>
    <r>
      <rPr>
        <i/>
        <sz val="9"/>
        <rFont val="Calibri"/>
        <family val="2"/>
        <scheme val="minor"/>
      </rPr>
      <t>Excluding VAT</t>
    </r>
  </si>
  <si>
    <t>VAT 10%</t>
  </si>
  <si>
    <r>
      <t xml:space="preserve">Tel. +34 93 230 10 00         </t>
    </r>
    <r>
      <rPr>
        <sz val="9"/>
        <color rgb="FF336699"/>
        <rFont val="Calibri"/>
        <family val="2"/>
        <scheme val="minor"/>
      </rPr>
      <t>satellites@ccib.es</t>
    </r>
    <r>
      <rPr>
        <sz val="9"/>
        <rFont val="Calibri"/>
        <family val="2"/>
        <scheme val="minor"/>
      </rPr>
      <t xml:space="preserve"> </t>
    </r>
  </si>
  <si>
    <t>Permanent coffee</t>
  </si>
  <si>
    <r>
      <t xml:space="preserve">Permanent staff not included / beverage refreshment every 2 h - </t>
    </r>
    <r>
      <rPr>
        <b/>
        <sz val="13"/>
        <color rgb="FFC00000"/>
        <rFont val="Corbel"/>
        <family val="2"/>
      </rPr>
      <t>Maximum 100 people*</t>
    </r>
  </si>
  <si>
    <t>PERMANENT COFFEE BREAK BEVERAGES ONLY (4 h)</t>
  </si>
  <si>
    <r>
      <t xml:space="preserve">Beverages
</t>
    </r>
    <r>
      <rPr>
        <sz val="9"/>
        <rFont val="Calibri"/>
        <family val="2"/>
        <scheme val="minor"/>
      </rPr>
      <t>Coffee, Milk, Infusions, Fresh orange juice, Mineral water</t>
    </r>
  </si>
  <si>
    <t>PERMANENT COFFEE BREAK WITH PASTRIES (4 h)</t>
  </si>
  <si>
    <r>
      <t xml:space="preserve">1 delivery of pastries at the start of the service - 1 unit of each per person
</t>
    </r>
    <r>
      <rPr>
        <sz val="9"/>
        <rFont val="Calibri"/>
        <family val="2"/>
        <scheme val="minor"/>
      </rPr>
      <t>Mini croissant, Mini chocolate neapolitan</t>
    </r>
    <r>
      <rPr>
        <b/>
        <sz val="9"/>
        <rFont val="Calibri"/>
        <family val="2"/>
        <scheme val="minor"/>
      </rPr>
      <t xml:space="preserve">
Beverages
</t>
    </r>
    <r>
      <rPr>
        <sz val="9"/>
        <rFont val="Calibri"/>
        <family val="2"/>
        <scheme val="minor"/>
      </rPr>
      <t>Coffee, Milk, Infusions, Fresh orange juice, Mineral water</t>
    </r>
  </si>
  <si>
    <t>PERMANENT COFFEE BREAK BEVERAGES ONLY (8 h)</t>
  </si>
  <si>
    <t>PERMANENT COFFEE BREAK WITH PASTRIES &amp; SNACKS (8 h)</t>
  </si>
  <si>
    <r>
      <t xml:space="preserve">Morning delivery: 1 delivery of pastries - 1 unit of each per person
</t>
    </r>
    <r>
      <rPr>
        <sz val="9"/>
        <rFont val="Calibri"/>
        <family val="2"/>
        <scheme val="minor"/>
      </rPr>
      <t xml:space="preserve">Mini croissant, Mini chocolate croissant
</t>
    </r>
    <r>
      <rPr>
        <b/>
        <sz val="9"/>
        <rFont val="Calibri"/>
        <family val="2"/>
        <scheme val="minor"/>
      </rPr>
      <t>Afternoon delivery: 1 delivery of snacks - 1 unit of each per person</t>
    </r>
    <r>
      <rPr>
        <sz val="9"/>
        <rFont val="Calibri"/>
        <family val="2"/>
        <scheme val="minor"/>
      </rPr>
      <t xml:space="preserve">
Homemade sponge cake, Mini brioche with fresh cheese, sundried tomato and arugula
</t>
    </r>
    <r>
      <rPr>
        <b/>
        <sz val="9"/>
        <rFont val="Calibri"/>
        <family val="2"/>
        <scheme val="minor"/>
      </rPr>
      <t xml:space="preserve">Beverages
</t>
    </r>
    <r>
      <rPr>
        <sz val="9"/>
        <rFont val="Calibri"/>
        <family val="2"/>
        <scheme val="minor"/>
      </rPr>
      <t>Coffee, Milk, Infusions, Fresh orange juice, Mineral water</t>
    </r>
  </si>
  <si>
    <t>ADDITIONAL SOFT DRINKS</t>
  </si>
  <si>
    <r>
      <t xml:space="preserve">Soft drinks replenished with Permanent Coffee Break Menu. </t>
    </r>
    <r>
      <rPr>
        <b/>
        <sz val="9"/>
        <color rgb="FFC00000"/>
        <rFont val="Calibri"/>
        <family val="2"/>
        <scheme val="minor"/>
      </rPr>
      <t>Please order for the same number of people as the main package.</t>
    </r>
  </si>
  <si>
    <r>
      <t xml:space="preserve">Permanent service staff cost (4 hours) </t>
    </r>
    <r>
      <rPr>
        <b/>
        <sz val="9"/>
        <rFont val="Calibri"/>
        <family val="2"/>
        <scheme val="minor"/>
      </rPr>
      <t>Mandatory</t>
    </r>
  </si>
  <si>
    <r>
      <rPr>
        <sz val="9"/>
        <rFont val="Calibri"/>
        <family val="2"/>
        <scheme val="minor"/>
      </rPr>
      <t xml:space="preserve">Permanent service staff, cost per additional hour (8 hours) </t>
    </r>
    <r>
      <rPr>
        <b/>
        <sz val="9"/>
        <rFont val="Calibri"/>
        <family val="2"/>
        <scheme val="minor"/>
      </rPr>
      <t>Mandatory</t>
    </r>
  </si>
  <si>
    <r>
      <t xml:space="preserve">Tel: +34 93 230 10 00         </t>
    </r>
    <r>
      <rPr>
        <sz val="9"/>
        <color rgb="FF336699"/>
        <rFont val="Calibri"/>
        <family val="2"/>
        <scheme val="minor"/>
      </rPr>
      <t>satellites@ccib.es</t>
    </r>
  </si>
  <si>
    <t>Breakfast delivery</t>
  </si>
  <si>
    <r>
      <t xml:space="preserve">Self-service buffet / Delivery only - </t>
    </r>
    <r>
      <rPr>
        <b/>
        <sz val="13"/>
        <color rgb="FFC00000"/>
        <rFont val="Corbel"/>
        <family val="2"/>
      </rPr>
      <t>Maximum 100 people*</t>
    </r>
  </si>
  <si>
    <r>
      <t xml:space="preserve">CONTINENTAL BREAKFAST DELIVERY </t>
    </r>
    <r>
      <rPr>
        <b/>
        <sz val="9"/>
        <color rgb="FFC00000"/>
        <rFont val="Calibri"/>
        <family val="2"/>
        <scheme val="minor"/>
      </rPr>
      <t>Minimum order 15 people</t>
    </r>
  </si>
  <si>
    <r>
      <t xml:space="preserve">Cold Buffet
</t>
    </r>
    <r>
      <rPr>
        <sz val="9"/>
        <rFont val="Calibri"/>
        <family val="2"/>
        <scheme val="minor"/>
      </rPr>
      <t>Assorted pastries, selection of charcuterie, selection of cheeses, selection of breads, butter, jam and cocoa cream.</t>
    </r>
    <r>
      <rPr>
        <b/>
        <sz val="9"/>
        <rFont val="Calibri"/>
        <family val="2"/>
        <scheme val="minor"/>
      </rPr>
      <t xml:space="preserve">
Beverages
</t>
    </r>
    <r>
      <rPr>
        <sz val="9"/>
        <rFont val="Calibri"/>
        <family val="2"/>
        <scheme val="minor"/>
      </rPr>
      <t>Coffee, Milk, Infusions, Fresh Orange Juice, Mineral water</t>
    </r>
  </si>
  <si>
    <r>
      <t xml:space="preserve">AMERICAN BREAKFAST DELIVERY </t>
    </r>
    <r>
      <rPr>
        <b/>
        <sz val="9"/>
        <color rgb="FFC00000"/>
        <rFont val="Calibri"/>
        <family val="2"/>
        <scheme val="minor"/>
      </rPr>
      <t>Minimum order 15 people</t>
    </r>
    <r>
      <rPr>
        <b/>
        <sz val="9"/>
        <rFont val="Calibri"/>
        <family val="2"/>
        <scheme val="minor"/>
      </rPr>
      <t xml:space="preserve"> </t>
    </r>
    <r>
      <rPr>
        <b/>
        <sz val="9"/>
        <color rgb="FFC00000"/>
        <rFont val="Calibri"/>
        <family val="2"/>
        <scheme val="minor"/>
      </rPr>
      <t>/ Under reserve of having a kitchen office available nearby</t>
    </r>
  </si>
  <si>
    <r>
      <t xml:space="preserve">Cold Buffet
</t>
    </r>
    <r>
      <rPr>
        <sz val="9"/>
        <rFont val="Calibri"/>
        <family val="2"/>
        <scheme val="minor"/>
      </rPr>
      <t xml:space="preserve">Assorted pastries, churros, sliced fruit, selection of yoghurts, selection of charcuterie, selection of cheeses, selection of breads, nuts, cream cheese, granola, sliced tomato, avocado.
</t>
    </r>
    <r>
      <rPr>
        <b/>
        <sz val="9"/>
        <rFont val="Calibri"/>
        <family val="2"/>
        <scheme val="minor"/>
      </rPr>
      <t>Hot Buffet</t>
    </r>
    <r>
      <rPr>
        <sz val="9"/>
        <rFont val="Calibri"/>
        <family val="2"/>
        <scheme val="minor"/>
      </rPr>
      <t xml:space="preserve">
Hash browns, Scrambled eggs, Bacon.</t>
    </r>
    <r>
      <rPr>
        <b/>
        <sz val="9"/>
        <rFont val="Calibri"/>
        <family val="2"/>
        <scheme val="minor"/>
      </rPr>
      <t xml:space="preserve">
Beverages
</t>
    </r>
    <r>
      <rPr>
        <sz val="9"/>
        <rFont val="Calibri"/>
        <family val="2"/>
        <scheme val="minor"/>
      </rPr>
      <t>Coffee, Milk, Infusions, Fresh orange juice,  Mineral water</t>
    </r>
  </si>
  <si>
    <r>
      <t xml:space="preserve">Mandatory delivery staff cost under 100 people
</t>
    </r>
    <r>
      <rPr>
        <sz val="9"/>
        <rFont val="Calibri"/>
        <family val="2"/>
        <scheme val="minor"/>
      </rPr>
      <t>15-69 guests: 2 waiter
70-100 guests: 3 waiters</t>
    </r>
  </si>
  <si>
    <r>
      <t xml:space="preserve">Tel: +34 93 230 10 00         </t>
    </r>
    <r>
      <rPr>
        <sz val="9"/>
        <color rgb="FF336699"/>
        <rFont val="Calibri"/>
        <family val="2"/>
        <scheme val="minor"/>
      </rPr>
      <t>satellites@ccib.es</t>
    </r>
    <r>
      <rPr>
        <sz val="9"/>
        <rFont val="Calibri"/>
        <family val="2"/>
        <scheme val="minor"/>
      </rPr>
      <t xml:space="preserve"> </t>
    </r>
  </si>
  <si>
    <r>
      <t xml:space="preserve">Self service buffet / Hot buffet service - </t>
    </r>
    <r>
      <rPr>
        <b/>
        <sz val="13"/>
        <color rgb="FFC00000"/>
        <rFont val="Corbel"/>
        <family val="2"/>
      </rPr>
      <t>Maximum 100 people*</t>
    </r>
  </si>
  <si>
    <r>
      <t xml:space="preserve">BUFFET LUNCH 
(Nº 1) 
Duration 2 hours
</t>
    </r>
    <r>
      <rPr>
        <b/>
        <sz val="9"/>
        <color rgb="FFC00000"/>
        <rFont val="Calibri"/>
        <family val="2"/>
        <scheme val="minor"/>
      </rPr>
      <t>Minimum order 15 people / Under reserve of having a kitchen office available nearby</t>
    </r>
  </si>
  <si>
    <r>
      <t xml:space="preserve">Cold Buffet
</t>
    </r>
    <r>
      <rPr>
        <sz val="9"/>
        <rFont val="Calibri"/>
        <family val="2"/>
        <scheme val="minor"/>
      </rPr>
      <t xml:space="preserve">Apple, carrot, raisin, pine nut and spinach salad </t>
    </r>
    <r>
      <rPr>
        <b/>
        <sz val="9"/>
        <rFont val="Calibri"/>
        <family val="2"/>
        <scheme val="minor"/>
      </rPr>
      <t>/</t>
    </r>
    <r>
      <rPr>
        <sz val="9"/>
        <rFont val="Calibri"/>
        <family val="2"/>
        <scheme val="minor"/>
      </rPr>
      <t xml:space="preserve"> Bulgur, tomato, olive, vegetables minced and olive oil
Sauces and vinaigrettes
Selection of breads &amp; butter
</t>
    </r>
    <r>
      <rPr>
        <b/>
        <sz val="9"/>
        <rFont val="Calibri"/>
        <family val="2"/>
        <scheme val="minor"/>
      </rPr>
      <t>Hot Buffet</t>
    </r>
    <r>
      <rPr>
        <sz val="9"/>
        <rFont val="Calibri"/>
        <family val="2"/>
        <scheme val="minor"/>
      </rPr>
      <t xml:space="preserve">
Braised chicken Caribbean style </t>
    </r>
    <r>
      <rPr>
        <b/>
        <sz val="9"/>
        <rFont val="Calibri"/>
        <family val="2"/>
        <scheme val="minor"/>
      </rPr>
      <t>/</t>
    </r>
    <r>
      <rPr>
        <sz val="9"/>
        <rFont val="Calibri"/>
        <family val="2"/>
        <scheme val="minor"/>
      </rPr>
      <t xml:space="preserve">
Salmon supreme, confit fennel, potato and mango sauce </t>
    </r>
    <r>
      <rPr>
        <b/>
        <sz val="9"/>
        <rFont val="Calibri"/>
        <family val="2"/>
        <scheme val="minor"/>
      </rPr>
      <t xml:space="preserve">/ </t>
    </r>
    <r>
      <rPr>
        <sz val="9"/>
        <rFont val="Calibri"/>
        <family val="2"/>
        <scheme val="minor"/>
      </rPr>
      <t xml:space="preserve">Farfalle with ratatouille (aubergine, tomato, zucchini and pepper) </t>
    </r>
    <r>
      <rPr>
        <b/>
        <sz val="9"/>
        <rFont val="Calibri"/>
        <family val="2"/>
        <scheme val="minor"/>
      </rPr>
      <t xml:space="preserve">/ </t>
    </r>
    <r>
      <rPr>
        <sz val="9"/>
        <rFont val="Calibri"/>
        <family val="2"/>
        <scheme val="minor"/>
      </rPr>
      <t>Sautéed cabbage, shitake, onion, cabbage, fried kale, creamy carrot</t>
    </r>
    <r>
      <rPr>
        <b/>
        <sz val="9"/>
        <rFont val="Calibri"/>
        <family val="2"/>
        <scheme val="minor"/>
      </rPr>
      <t xml:space="preserve"> / </t>
    </r>
    <r>
      <rPr>
        <sz val="9"/>
        <rFont val="Calibri"/>
        <family val="2"/>
        <scheme val="minor"/>
      </rPr>
      <t xml:space="preserve">Roasted potato wedges with rosemary
</t>
    </r>
    <r>
      <rPr>
        <b/>
        <sz val="9"/>
        <rFont val="Calibri"/>
        <family val="2"/>
        <scheme val="minor"/>
      </rPr>
      <t xml:space="preserve">Desert (50% of each)
</t>
    </r>
    <r>
      <rPr>
        <sz val="9"/>
        <rFont val="Calibri"/>
        <family val="2"/>
        <scheme val="minor"/>
      </rPr>
      <t xml:space="preserve">Fresh seasonal fruit salad with natural syrup </t>
    </r>
    <r>
      <rPr>
        <b/>
        <sz val="9"/>
        <rFont val="Calibri"/>
        <family val="2"/>
        <scheme val="minor"/>
      </rPr>
      <t>/</t>
    </r>
    <r>
      <rPr>
        <sz val="9"/>
        <rFont val="Calibri"/>
        <family val="2"/>
        <scheme val="minor"/>
      </rPr>
      <t xml:space="preserve"> Creamy Oreo </t>
    </r>
    <r>
      <rPr>
        <b/>
        <sz val="9"/>
        <rFont val="Calibri"/>
        <family val="2"/>
        <scheme val="minor"/>
      </rPr>
      <t xml:space="preserve">/ </t>
    </r>
    <r>
      <rPr>
        <sz val="9"/>
        <rFont val="Calibri"/>
        <family val="2"/>
        <scheme val="minor"/>
      </rPr>
      <t>Almond and apricot financier with chocolate quenelle</t>
    </r>
    <r>
      <rPr>
        <b/>
        <sz val="9"/>
        <rFont val="Calibri"/>
        <family val="2"/>
        <scheme val="minor"/>
      </rPr>
      <t xml:space="preserve">
Beverages
</t>
    </r>
    <r>
      <rPr>
        <sz val="9"/>
        <rFont val="Calibri"/>
        <family val="2"/>
        <scheme val="minor"/>
      </rPr>
      <t>Soft drinks, Mineral water, coffee &amp; tea.</t>
    </r>
  </si>
  <si>
    <r>
      <t xml:space="preserve">BUFFET LUNCH 
(Nº 2) 
Duration 2 hours
</t>
    </r>
    <r>
      <rPr>
        <b/>
        <sz val="9"/>
        <color rgb="FFC00000"/>
        <rFont val="Calibri"/>
        <family val="2"/>
        <scheme val="minor"/>
      </rPr>
      <t>Minimum order 15 people / Under reserve of having a kitchen office available nearby</t>
    </r>
  </si>
  <si>
    <r>
      <t xml:space="preserve">Cold Buffet
</t>
    </r>
    <r>
      <rPr>
        <sz val="9"/>
        <rFont val="Calibri"/>
        <family val="2"/>
        <scheme val="minor"/>
      </rPr>
      <t xml:space="preserve">Quinoa salad, sautéed tofu cubes and tomato with vegetables </t>
    </r>
    <r>
      <rPr>
        <b/>
        <sz val="9"/>
        <rFont val="Calibri"/>
        <family val="2"/>
        <scheme val="minor"/>
      </rPr>
      <t>/</t>
    </r>
    <r>
      <rPr>
        <sz val="9"/>
        <rFont val="Calibri"/>
        <family val="2"/>
        <scheme val="minor"/>
      </rPr>
      <t xml:space="preserve"> Eggplant salad, vegetable gremolata and brown rice
Sauces and vinaigrettes
Selection of breads &amp; butter
</t>
    </r>
    <r>
      <rPr>
        <b/>
        <sz val="9"/>
        <rFont val="Calibri"/>
        <family val="2"/>
        <scheme val="minor"/>
      </rPr>
      <t>Hot Buffet</t>
    </r>
    <r>
      <rPr>
        <sz val="9"/>
        <rFont val="Calibri"/>
        <family val="2"/>
        <scheme val="minor"/>
      </rPr>
      <t xml:space="preserve">
Pressed beef, creamy white beans and wild asparagus </t>
    </r>
    <r>
      <rPr>
        <b/>
        <sz val="9"/>
        <rFont val="Calibri"/>
        <family val="2"/>
        <scheme val="minor"/>
      </rPr>
      <t>/</t>
    </r>
    <r>
      <rPr>
        <sz val="9"/>
        <rFont val="Calibri"/>
        <family val="2"/>
        <scheme val="minor"/>
      </rPr>
      <t xml:space="preserve"> Hake supreme, fish velouté and  Mint peas</t>
    </r>
    <r>
      <rPr>
        <b/>
        <sz val="9"/>
        <rFont val="Calibri"/>
        <family val="2"/>
        <scheme val="minor"/>
      </rPr>
      <t xml:space="preserve"> / </t>
    </r>
    <r>
      <rPr>
        <sz val="9"/>
        <rFont val="Calibri"/>
        <family val="2"/>
        <scheme val="minor"/>
      </rPr>
      <t xml:space="preserve">Green risotto with confit sweet potato and roasted cashews </t>
    </r>
    <r>
      <rPr>
        <b/>
        <sz val="9"/>
        <rFont val="Calibri"/>
        <family val="2"/>
        <scheme val="minor"/>
      </rPr>
      <t xml:space="preserve">/ </t>
    </r>
    <r>
      <rPr>
        <sz val="9"/>
        <rFont val="Calibri"/>
        <family val="2"/>
        <scheme val="minor"/>
      </rPr>
      <t xml:space="preserve">Mini grilled vegetables </t>
    </r>
    <r>
      <rPr>
        <b/>
        <sz val="9"/>
        <rFont val="Calibri"/>
        <family val="2"/>
        <scheme val="minor"/>
      </rPr>
      <t xml:space="preserve">/ </t>
    </r>
    <r>
      <rPr>
        <sz val="9"/>
        <rFont val="Calibri"/>
        <family val="2"/>
        <scheme val="minor"/>
      </rPr>
      <t xml:space="preserve">Roasted potato wedges with thyme
</t>
    </r>
    <r>
      <rPr>
        <b/>
        <sz val="9"/>
        <rFont val="Calibri"/>
        <family val="2"/>
        <scheme val="minor"/>
      </rPr>
      <t xml:space="preserve">Desert (50% of each)
</t>
    </r>
    <r>
      <rPr>
        <sz val="9"/>
        <rFont val="Calibri"/>
        <family val="2"/>
        <scheme val="minor"/>
      </rPr>
      <t xml:space="preserve">Fruit salad with mint syrup </t>
    </r>
    <r>
      <rPr>
        <b/>
        <sz val="9"/>
        <rFont val="Calibri"/>
        <family val="2"/>
        <scheme val="minor"/>
      </rPr>
      <t xml:space="preserve">/ </t>
    </r>
    <r>
      <rPr>
        <sz val="9"/>
        <rFont val="Calibri"/>
        <family val="2"/>
        <scheme val="minor"/>
      </rPr>
      <t xml:space="preserve">Caramelized millefeuille with pistachio cream and pecan nuts </t>
    </r>
    <r>
      <rPr>
        <b/>
        <sz val="9"/>
        <rFont val="Calibri"/>
        <family val="2"/>
        <scheme val="minor"/>
      </rPr>
      <t xml:space="preserve">/ </t>
    </r>
    <r>
      <rPr>
        <sz val="9"/>
        <rFont val="Calibri"/>
        <family val="2"/>
        <scheme val="minor"/>
      </rPr>
      <t>Triple chocolate mousse with berries.</t>
    </r>
    <r>
      <rPr>
        <b/>
        <sz val="9"/>
        <rFont val="Calibri"/>
        <family val="2"/>
        <scheme val="minor"/>
      </rPr>
      <t xml:space="preserve">
Beverages
</t>
    </r>
    <r>
      <rPr>
        <sz val="9"/>
        <rFont val="Calibri"/>
        <family val="2"/>
        <scheme val="minor"/>
      </rPr>
      <t>Soft drinks, Mineral water, coffee &amp; tea.</t>
    </r>
  </si>
  <si>
    <t>ADDITIONAL WINE</t>
  </si>
  <si>
    <r>
      <t xml:space="preserve">Optional white &amp; red wine service
</t>
    </r>
    <r>
      <rPr>
        <sz val="9"/>
        <rFont val="Calibri"/>
        <family val="2"/>
        <scheme val="minor"/>
      </rPr>
      <t>To be ordered for the same amount of people as Light Lunch Menu</t>
    </r>
  </si>
  <si>
    <t>ADDITIONAL BEER</t>
  </si>
  <si>
    <r>
      <t xml:space="preserve">Optional beer service
</t>
    </r>
    <r>
      <rPr>
        <sz val="9"/>
        <rFont val="Calibri"/>
        <family val="2"/>
        <scheme val="minor"/>
      </rPr>
      <t>To be ordered for the same amount of people as Light Lunch Menu</t>
    </r>
  </si>
  <si>
    <r>
      <t xml:space="preserve">Self service buffet / Delivery only - </t>
    </r>
    <r>
      <rPr>
        <b/>
        <sz val="13"/>
        <color rgb="FFC00000"/>
        <rFont val="Corbel"/>
        <family val="2"/>
      </rPr>
      <t>Maximum 100 people*</t>
    </r>
  </si>
  <si>
    <r>
      <t xml:space="preserve">LIGHT LUNCH 
DELIVERY (Nº 1) 
Duration 2 hours
</t>
    </r>
    <r>
      <rPr>
        <b/>
        <sz val="9"/>
        <color rgb="FFC00000"/>
        <rFont val="Calibri"/>
        <family val="2"/>
        <scheme val="minor"/>
      </rPr>
      <t>Minimum order 15 people</t>
    </r>
  </si>
  <si>
    <r>
      <t xml:space="preserve">Mini sandwiches
</t>
    </r>
    <r>
      <rPr>
        <sz val="9"/>
        <rFont val="Calibri"/>
        <family val="2"/>
        <scheme val="minor"/>
      </rPr>
      <t>Polar bread with smoked salmon, cream cheese &amp; fresh herbs</t>
    </r>
    <r>
      <rPr>
        <b/>
        <sz val="9"/>
        <color rgb="FF336699"/>
        <rFont val="Calibri"/>
        <family val="2"/>
        <scheme val="minor"/>
      </rPr>
      <t xml:space="preserve"> / </t>
    </r>
    <r>
      <rPr>
        <sz val="9"/>
        <rFont val="Calibri"/>
        <family val="2"/>
        <scheme val="minor"/>
      </rPr>
      <t xml:space="preserve">½ Hummus and roasted pepper Gourmet bun </t>
    </r>
    <r>
      <rPr>
        <b/>
        <sz val="9"/>
        <color rgb="FF336699"/>
        <rFont val="Calibri"/>
        <family val="2"/>
        <scheme val="minor"/>
      </rPr>
      <t xml:space="preserve">/ </t>
    </r>
    <r>
      <rPr>
        <sz val="9"/>
        <rFont val="Calibri"/>
        <family val="2"/>
        <scheme val="minor"/>
      </rPr>
      <t>1/2</t>
    </r>
    <r>
      <rPr>
        <b/>
        <sz val="9"/>
        <color rgb="FF336699"/>
        <rFont val="Calibri"/>
        <family val="2"/>
        <scheme val="minor"/>
      </rPr>
      <t xml:space="preserve"> </t>
    </r>
    <r>
      <rPr>
        <sz val="9"/>
        <rFont val="Calibri"/>
        <family val="2"/>
        <scheme val="minor"/>
      </rPr>
      <t xml:space="preserve">Chicken   baguette with green aspargus and Italian tomato.
</t>
    </r>
    <r>
      <rPr>
        <b/>
        <sz val="9"/>
        <rFont val="Calibri"/>
        <family val="2"/>
        <scheme val="minor"/>
      </rPr>
      <t>Salads</t>
    </r>
    <r>
      <rPr>
        <sz val="9"/>
        <rFont val="Calibri"/>
        <family val="2"/>
        <scheme val="minor"/>
      </rPr>
      <t xml:space="preserve">
Couscous salad, edamame, kalamata olives, corn, peas, snow peas, spicy soy vinaigrette and coriander</t>
    </r>
    <r>
      <rPr>
        <b/>
        <sz val="9"/>
        <color rgb="FF336699"/>
        <rFont val="Calibri"/>
        <family val="2"/>
        <scheme val="minor"/>
      </rPr>
      <t xml:space="preserve"> / </t>
    </r>
    <r>
      <rPr>
        <sz val="9"/>
        <rFont val="Calibri"/>
        <family val="2"/>
        <scheme val="minor"/>
      </rPr>
      <t xml:space="preserve">Pasta salad with chicken, sundried tomato, mozzarella and basil
</t>
    </r>
    <r>
      <rPr>
        <b/>
        <sz val="9"/>
        <rFont val="Calibri"/>
        <family val="2"/>
        <scheme val="minor"/>
      </rPr>
      <t xml:space="preserve">Desert
</t>
    </r>
    <r>
      <rPr>
        <sz val="9"/>
        <rFont val="Calibri"/>
        <family val="2"/>
        <scheme val="minor"/>
      </rPr>
      <t>Mini cake assortment</t>
    </r>
    <r>
      <rPr>
        <b/>
        <sz val="9"/>
        <color rgb="FF336699"/>
        <rFont val="Calibri"/>
        <family val="2"/>
        <scheme val="minor"/>
      </rPr>
      <t xml:space="preserve"> / </t>
    </r>
    <r>
      <rPr>
        <sz val="9"/>
        <rFont val="Calibri"/>
        <family val="2"/>
        <scheme val="minor"/>
      </rPr>
      <t xml:space="preserve">Fresh fruit salad.
</t>
    </r>
    <r>
      <rPr>
        <b/>
        <sz val="9"/>
        <rFont val="Calibri"/>
        <family val="2"/>
        <scheme val="minor"/>
      </rPr>
      <t xml:space="preserve">Beverages
</t>
    </r>
    <r>
      <rPr>
        <sz val="9"/>
        <rFont val="Calibri"/>
        <family val="2"/>
        <scheme val="minor"/>
      </rPr>
      <t>Soft drinks, Mineral water.</t>
    </r>
  </si>
  <si>
    <r>
      <t xml:space="preserve">LIGHT LUNCH 
DELIVERY (Nº 2) 
Duration 2 hours
</t>
    </r>
    <r>
      <rPr>
        <b/>
        <sz val="9"/>
        <color rgb="FFC00000"/>
        <rFont val="Calibri"/>
        <family val="2"/>
        <scheme val="minor"/>
      </rPr>
      <t>Minimum order 15 people</t>
    </r>
  </si>
  <si>
    <r>
      <t xml:space="preserve">Sandwich
</t>
    </r>
    <r>
      <rPr>
        <sz val="9"/>
        <rFont val="Calibri"/>
        <family val="2"/>
        <scheme val="minor"/>
      </rPr>
      <t>½ Turkey, arugula and pesto sauce Gourmet bun</t>
    </r>
    <r>
      <rPr>
        <b/>
        <sz val="9"/>
        <color rgb="FF336699"/>
        <rFont val="Calibri"/>
        <family val="2"/>
        <scheme val="minor"/>
      </rPr>
      <t xml:space="preserve"> / </t>
    </r>
    <r>
      <rPr>
        <sz val="9"/>
        <rFont val="Calibri"/>
        <family val="2"/>
        <scheme val="minor"/>
      </rPr>
      <t>½ Hummus baguette, lettuce mix and tomato</t>
    </r>
    <r>
      <rPr>
        <b/>
        <sz val="9"/>
        <color rgb="FF336699"/>
        <rFont val="Calibri"/>
        <family val="2"/>
        <scheme val="minor"/>
      </rPr>
      <t xml:space="preserve"> / </t>
    </r>
    <r>
      <rPr>
        <sz val="9"/>
        <rFont val="Calibri"/>
        <family val="2"/>
        <scheme val="minor"/>
      </rPr>
      <t xml:space="preserve">Mini Iberian ham ciabatta.
</t>
    </r>
    <r>
      <rPr>
        <b/>
        <sz val="9"/>
        <rFont val="Calibri"/>
        <family val="2"/>
        <scheme val="minor"/>
      </rPr>
      <t>Salads</t>
    </r>
    <r>
      <rPr>
        <sz val="9"/>
        <rFont val="Calibri"/>
        <family val="2"/>
        <scheme val="minor"/>
      </rPr>
      <t xml:space="preserve">
Mezzo rigatoni pasta salad with black olives &amp; capers</t>
    </r>
    <r>
      <rPr>
        <b/>
        <sz val="9"/>
        <color rgb="FF336699"/>
        <rFont val="Calibri"/>
        <family val="2"/>
        <scheme val="minor"/>
      </rPr>
      <t xml:space="preserve"> / </t>
    </r>
    <r>
      <rPr>
        <sz val="9"/>
        <rFont val="Calibri"/>
        <family val="2"/>
        <scheme val="minor"/>
      </rPr>
      <t xml:space="preserve">Rice salad with pineapple, raisins, celeri and curry sauce
</t>
    </r>
    <r>
      <rPr>
        <b/>
        <sz val="9"/>
        <rFont val="Calibri"/>
        <family val="2"/>
        <scheme val="minor"/>
      </rPr>
      <t xml:space="preserve">Desert (50% of each)
</t>
    </r>
    <r>
      <rPr>
        <sz val="9"/>
        <rFont val="Calibri"/>
        <family val="2"/>
        <scheme val="minor"/>
      </rPr>
      <t>Banana split 3.0</t>
    </r>
    <r>
      <rPr>
        <b/>
        <sz val="9"/>
        <color rgb="FF336699"/>
        <rFont val="Calibri"/>
        <family val="2"/>
        <scheme val="minor"/>
      </rPr>
      <t xml:space="preserve"> / </t>
    </r>
    <r>
      <rPr>
        <sz val="9"/>
        <rFont val="Calibri"/>
        <family val="2"/>
        <scheme val="minor"/>
      </rPr>
      <t xml:space="preserve">Fresh fruit brochette.
</t>
    </r>
    <r>
      <rPr>
        <b/>
        <sz val="9"/>
        <rFont val="Calibri"/>
        <family val="2"/>
        <scheme val="minor"/>
      </rPr>
      <t xml:space="preserve">Beverages
</t>
    </r>
    <r>
      <rPr>
        <sz val="9"/>
        <rFont val="Calibri"/>
        <family val="2"/>
        <scheme val="minor"/>
      </rPr>
      <t>Soft drinks, Mineral water.</t>
    </r>
  </si>
  <si>
    <r>
      <t xml:space="preserve">LIGHT LUNCH 
DELIVERY (Nº 3) 
Duration 2 hours
</t>
    </r>
    <r>
      <rPr>
        <b/>
        <sz val="9"/>
        <color rgb="FFC00000"/>
        <rFont val="Calibri"/>
        <family val="2"/>
        <scheme val="minor"/>
      </rPr>
      <t>Minimum order 15 people, maximum 100 people</t>
    </r>
  </si>
  <si>
    <r>
      <t xml:space="preserve">Sandwich
</t>
    </r>
    <r>
      <rPr>
        <sz val="9"/>
        <rFont val="Calibri"/>
        <family val="2"/>
        <scheme val="minor"/>
      </rPr>
      <t>Spinach, fresh cheese and Italian tomato wrap</t>
    </r>
    <r>
      <rPr>
        <b/>
        <sz val="9"/>
        <color rgb="FF336699"/>
        <rFont val="Calibri"/>
        <family val="2"/>
        <scheme val="minor"/>
      </rPr>
      <t xml:space="preserve"> / </t>
    </r>
    <r>
      <rPr>
        <sz val="9"/>
        <rFont val="Calibri"/>
        <family val="2"/>
        <scheme val="minor"/>
      </rPr>
      <t>½ Chicken baguette with lettuce and mayonnaise</t>
    </r>
    <r>
      <rPr>
        <b/>
        <sz val="9"/>
        <color rgb="FF336699"/>
        <rFont val="Calibri"/>
        <family val="2"/>
        <scheme val="minor"/>
      </rPr>
      <t xml:space="preserve"> / </t>
    </r>
    <r>
      <rPr>
        <sz val="9"/>
        <rFont val="Calibri"/>
        <family val="2"/>
        <scheme val="minor"/>
      </rPr>
      <t xml:space="preserve">½ Roast beef  with mustard Gourmet bun
</t>
    </r>
    <r>
      <rPr>
        <b/>
        <sz val="9"/>
        <rFont val="Calibri"/>
        <family val="2"/>
        <scheme val="minor"/>
      </rPr>
      <t>Salads</t>
    </r>
    <r>
      <rPr>
        <sz val="9"/>
        <rFont val="Calibri"/>
        <family val="2"/>
        <scheme val="minor"/>
      </rPr>
      <t xml:space="preserve">
Rice noodle salad, stir fried veggies with tofu and edamame</t>
    </r>
    <r>
      <rPr>
        <b/>
        <sz val="9"/>
        <color rgb="FF336699"/>
        <rFont val="Calibri"/>
        <family val="2"/>
        <scheme val="minor"/>
      </rPr>
      <t xml:space="preserve"> / </t>
    </r>
    <r>
      <rPr>
        <sz val="9"/>
        <rFont val="Calibri"/>
        <family val="2"/>
        <scheme val="minor"/>
      </rPr>
      <t xml:space="preserve">Babaganoush with pita bread
</t>
    </r>
    <r>
      <rPr>
        <b/>
        <sz val="9"/>
        <rFont val="Calibri"/>
        <family val="2"/>
        <scheme val="minor"/>
      </rPr>
      <t xml:space="preserve">Desert
</t>
    </r>
    <r>
      <rPr>
        <sz val="9"/>
        <rFont val="Calibri"/>
        <family val="2"/>
        <scheme val="minor"/>
      </rPr>
      <t>Black forest cake in a shot</t>
    </r>
    <r>
      <rPr>
        <b/>
        <sz val="9"/>
        <color rgb="FF336699"/>
        <rFont val="Calibri"/>
        <family val="2"/>
        <scheme val="minor"/>
      </rPr>
      <t xml:space="preserve"> / </t>
    </r>
    <r>
      <rPr>
        <sz val="9"/>
        <rFont val="Calibri"/>
        <family val="2"/>
        <scheme val="minor"/>
      </rPr>
      <t xml:space="preserve">Fruit salad with mint syrup.
</t>
    </r>
    <r>
      <rPr>
        <b/>
        <sz val="9"/>
        <rFont val="Calibri"/>
        <family val="2"/>
        <scheme val="minor"/>
      </rPr>
      <t xml:space="preserve">Beverages
</t>
    </r>
    <r>
      <rPr>
        <sz val="9"/>
        <rFont val="Calibri"/>
        <family val="2"/>
        <scheme val="minor"/>
      </rPr>
      <t>Soft drinks, Mineral water.</t>
    </r>
  </si>
  <si>
    <t>Bag lunch</t>
  </si>
  <si>
    <t>Bag lunch delivery service</t>
  </si>
  <si>
    <r>
      <t xml:space="preserve">BAG LUNCH 
(Nº 1) 
</t>
    </r>
    <r>
      <rPr>
        <b/>
        <sz val="9"/>
        <color rgb="FFC00000"/>
        <rFont val="Calibri"/>
        <family val="2"/>
        <scheme val="minor"/>
      </rPr>
      <t>Minimum order 10 people</t>
    </r>
  </si>
  <si>
    <r>
      <t xml:space="preserve">BAG LUNCH 
(Nº 2) 
</t>
    </r>
    <r>
      <rPr>
        <b/>
        <sz val="9"/>
        <color rgb="FFC00000"/>
        <rFont val="Calibri"/>
        <family val="2"/>
        <scheme val="minor"/>
      </rPr>
      <t>Minimum order 10 people</t>
    </r>
  </si>
  <si>
    <r>
      <t xml:space="preserve">BAG LUNCH 
(Nº 5) 
VEGETARIAN 
</t>
    </r>
    <r>
      <rPr>
        <b/>
        <sz val="9"/>
        <color rgb="FFC00000"/>
        <rFont val="Calibri"/>
        <family val="2"/>
        <scheme val="minor"/>
      </rPr>
      <t>Minimum order 10 people</t>
    </r>
  </si>
  <si>
    <r>
      <t xml:space="preserve">BAG LUNCH 
(Nº 6) 
VEGAN 
</t>
    </r>
    <r>
      <rPr>
        <b/>
        <sz val="9"/>
        <color rgb="FFC00000"/>
        <rFont val="Calibri"/>
        <family val="2"/>
        <scheme val="minor"/>
      </rPr>
      <t>Minimum order 10 people</t>
    </r>
  </si>
  <si>
    <t>ADDITIONAL SERVICES</t>
  </si>
  <si>
    <t>Replace fruit by a fruit salad</t>
  </si>
  <si>
    <t>Add chocolate bar</t>
  </si>
  <si>
    <t>Add cereal bar</t>
  </si>
  <si>
    <t>Replace water by soft drink</t>
  </si>
  <si>
    <t>Reduction for removing the 1/2 baguette from the bag lunch menu</t>
  </si>
  <si>
    <t>Reduction for removing the sandwich from the bag lunch menu</t>
  </si>
  <si>
    <t>Reduction for removing the salad from the bag lunch menu</t>
  </si>
  <si>
    <t>Reduction for removing the chips from the bag lunch menu</t>
  </si>
  <si>
    <t>Replace cloth bag by box lunch</t>
  </si>
  <si>
    <r>
      <t xml:space="preserve">If bags placed outside the room in the Foyer - </t>
    </r>
    <r>
      <rPr>
        <b/>
        <sz val="9"/>
        <color rgb="FFC00000"/>
        <rFont val="Calibri"/>
        <family val="2"/>
        <scheme val="minor"/>
      </rPr>
      <t>Mandatory waiter service to deliver the bag lunch</t>
    </r>
  </si>
  <si>
    <t>ROPE&amp;POST</t>
  </si>
  <si>
    <r>
      <t xml:space="preserve">If bags placed outside the room in the Foyer - </t>
    </r>
    <r>
      <rPr>
        <b/>
        <sz val="9"/>
        <color rgb="FFC00000"/>
        <rFont val="Calibri"/>
        <family val="2"/>
        <scheme val="minor"/>
      </rPr>
      <t>Mandatory ropes&amp;posts</t>
    </r>
    <r>
      <rPr>
        <b/>
        <sz val="9"/>
        <rFont val="Calibri"/>
        <family val="2"/>
        <scheme val="minor"/>
      </rPr>
      <t xml:space="preserve"> (to delimitate delivery service outside the room).</t>
    </r>
    <r>
      <rPr>
        <sz val="9"/>
        <rFont val="Calibri"/>
        <family val="2"/>
        <scheme val="minor"/>
      </rPr>
      <t xml:space="preserve">
Total number of ropes&amp;posts and costs will be based on the final bag lunch request.</t>
    </r>
  </si>
  <si>
    <t>CLEANING</t>
  </si>
  <si>
    <r>
      <t xml:space="preserve">Mandatory cleaning from 50 people service </t>
    </r>
    <r>
      <rPr>
        <sz val="9"/>
        <rFont val="Calibri"/>
        <family val="2"/>
        <scheme val="minor"/>
      </rPr>
      <t>(collection of the empty bags).</t>
    </r>
  </si>
  <si>
    <t>SATELLITES F&amp;B Order Form 2026
Formulario SATELLITES F&amp;B 2026</t>
  </si>
  <si>
    <t>ATTD 2026</t>
  </si>
  <si>
    <r>
      <rPr>
        <b/>
        <sz val="14"/>
        <color rgb="FF336699"/>
        <rFont val="HelveticaNeueLT Std"/>
        <family val="2"/>
      </rPr>
      <t>CONDITIONS</t>
    </r>
    <r>
      <rPr>
        <b/>
        <sz val="15"/>
        <color rgb="FF336699"/>
        <rFont val="HelveticaNeueLT Std"/>
        <family val="2"/>
      </rPr>
      <t xml:space="preserve">
</t>
    </r>
    <r>
      <rPr>
        <b/>
        <sz val="9"/>
        <color rgb="FFC00000"/>
        <rFont val="HelveticaNeueLT Std"/>
        <family val="2"/>
      </rPr>
      <t xml:space="preserve">REGULAR DEADLINE: </t>
    </r>
    <r>
      <rPr>
        <sz val="9"/>
        <rFont val="HelveticaNeueLT Std"/>
        <family val="2"/>
      </rPr>
      <t>Deadline for sending forms:</t>
    </r>
    <r>
      <rPr>
        <b/>
        <sz val="9"/>
        <color rgb="FFC00000"/>
        <rFont val="HelveticaNeueLT Std"/>
        <family val="2"/>
      </rPr>
      <t xml:space="preserve"> From 25/02/2026.</t>
    </r>
    <r>
      <rPr>
        <sz val="9"/>
        <rFont val="HelveticaNeueLT Std"/>
        <family val="2"/>
      </rPr>
      <t xml:space="preserve"> 100% of the order form shall be invoiced at receipt.
</t>
    </r>
    <r>
      <rPr>
        <b/>
        <sz val="9"/>
        <color rgb="FFC00000"/>
        <rFont val="HelveticaNeueLT Std"/>
        <family val="2"/>
      </rPr>
      <t xml:space="preserve">
DEADLINE FOR SENDING FORMS / NEW ORDERS: </t>
    </r>
    <r>
      <rPr>
        <sz val="9"/>
        <rFont val="HelveticaNeueLT Std"/>
        <family val="2"/>
      </rPr>
      <t xml:space="preserve">The deadline for asking for new services will be </t>
    </r>
    <r>
      <rPr>
        <b/>
        <sz val="9"/>
        <color rgb="FFC00000"/>
        <rFont val="HelveticaNeueLT Std"/>
        <family val="2"/>
      </rPr>
      <t>02/03/2026</t>
    </r>
    <r>
      <rPr>
        <sz val="9"/>
        <rFont val="HelveticaNeueLT Std"/>
        <family val="2"/>
      </rPr>
      <t xml:space="preserve"> . All orders received after this date, will be under availability and some products may be substituted.
Order forms received will not be considered without the full payment.
During set-up/event days, new requests will be accepted according to availability, and payment will be done at the same time of ordering. 
Two weeks before the event, cancellations or changes will no longer be accepted, a 100% of the cost will be charged.
</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</si>
  <si>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25/02/2026</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 Others: The prices are based on Menu, duration and number of people specified. Any change in the Menu may affect the final costs.
</t>
    </r>
    <r>
      <rPr>
        <b/>
        <sz val="8"/>
        <rFont val="Calibri"/>
        <family val="2"/>
        <scheme val="minor"/>
      </rPr>
      <t xml:space="preserve">COFFEE DELIVERY NOTES
</t>
    </r>
    <r>
      <rPr>
        <sz val="8"/>
        <rFont val="Calibri"/>
        <family val="2"/>
        <scheme val="minor"/>
      </rPr>
      <t xml:space="preserve">The prices include:
- Disposable / recyclable material for coffee break services (cups, stirrers, etc).
- Service in flasks (basic, savoury &amp; healthy coffee breaks).
- Service staff to deliver the items. Permanent waiter service is not included.
- All prices exclude the applicable VAT.
</t>
    </r>
    <r>
      <rPr>
        <b/>
        <i/>
        <sz val="8"/>
        <rFont val="Calibri"/>
        <family val="2"/>
        <scheme val="minor"/>
      </rPr>
      <t xml:space="preserve">Additional services: </t>
    </r>
    <r>
      <rPr>
        <sz val="8"/>
        <rFont val="Calibri"/>
        <family val="2"/>
        <scheme val="minor"/>
      </rPr>
      <t xml:space="preserve"> A waiter supplement of 165 € (excl. VAT) minimum 4 hour service. Waiter price per hour is 41,25 € + VAT.
</t>
    </r>
    <r>
      <rPr>
        <b/>
        <sz val="9"/>
        <rFont val="Calibri"/>
        <family val="2"/>
        <scheme val="minor"/>
      </rPr>
      <t>A supplement will apply on public holidays or at night shift (from 22 hours).</t>
    </r>
    <r>
      <rPr>
        <sz val="9"/>
        <rFont val="Calibri"/>
        <family val="2"/>
        <scheme val="minor"/>
      </rPr>
      <t xml:space="preserve">
</t>
    </r>
    <r>
      <rPr>
        <b/>
        <sz val="9"/>
        <color rgb="FFC00000"/>
        <rFont val="Calibri"/>
        <family val="2"/>
        <scheme val="minor"/>
      </rPr>
      <t>*Please contact us for services for more than 100 people</t>
    </r>
    <r>
      <rPr>
        <sz val="8"/>
        <rFont val="Calibri"/>
        <family val="2"/>
        <scheme val="minor"/>
      </rPr>
      <t>.</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</si>
  <si>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25/02/2026</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 Others: The prices are based on Menu, duration and number of people specified. Any change in the Menu may affect the final costs.
</t>
    </r>
    <r>
      <rPr>
        <b/>
        <sz val="8"/>
        <rFont val="Calibri"/>
        <family val="2"/>
        <scheme val="minor"/>
      </rPr>
      <t xml:space="preserve">PERMANENT COFFEE BREAK NOTES
</t>
    </r>
    <r>
      <rPr>
        <sz val="8"/>
        <rFont val="Calibri"/>
        <family val="2"/>
        <scheme val="minor"/>
      </rPr>
      <t xml:space="preserve">The prices include:
- Disposable / recyclable material for coffee break services (paper cups, wooden stirrers, etc).
- Service staff to deliver the items. Permanent waiter service is not included.
- Replenishment of beverages every 2 hours. There will be no replenishment of food.
- The 4 hour permanent coffee includes 1 delivery of pastries (2 varieties - 1 unit per guest).
- The 8 hour permanent coffee includes 1 delivery of pastries in the morning (2 varieties - 1 unit per guest) &amp; 1 delivery of biscuits in the afternoon (2 units per guest).
- All prices exclude the applicable VAT.
</t>
    </r>
    <r>
      <rPr>
        <b/>
        <i/>
        <sz val="8"/>
        <rFont val="Calibri"/>
        <family val="2"/>
        <scheme val="minor"/>
      </rPr>
      <t>Additional services:</t>
    </r>
    <r>
      <rPr>
        <i/>
        <sz val="8"/>
        <rFont val="Calibri"/>
        <family val="2"/>
        <scheme val="minor"/>
      </rPr>
      <t xml:space="preserve"> </t>
    </r>
    <r>
      <rPr>
        <sz val="8"/>
        <rFont val="Calibri"/>
        <family val="2"/>
        <scheme val="minor"/>
      </rPr>
      <t xml:space="preserve"> A waiter supplement of 165 € (excl. VAT) minimum 4 hour service. Waiter price per hour is 41,25 € + VAT.
</t>
    </r>
    <r>
      <rPr>
        <b/>
        <sz val="9"/>
        <rFont val="Calibri"/>
        <family val="2"/>
        <scheme val="minor"/>
      </rPr>
      <t>A supplement will apply on public holidays or at night shift (from 22 hours).</t>
    </r>
    <r>
      <rPr>
        <sz val="9"/>
        <rFont val="Calibri"/>
        <family val="2"/>
        <scheme val="minor"/>
      </rPr>
      <t xml:space="preserve">
</t>
    </r>
    <r>
      <rPr>
        <b/>
        <sz val="9"/>
        <color rgb="FFC00000"/>
        <rFont val="Calibri"/>
        <family val="2"/>
        <scheme val="minor"/>
      </rPr>
      <t>*Please contact us for services for more than 100 people.</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</si>
  <si>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 xml:space="preserve">25/02/2026 </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 Others: The prices are based on Menu, duration and number of people specified. Any change in the Menu may affect the final costs.
</t>
    </r>
    <r>
      <rPr>
        <b/>
        <sz val="8"/>
        <rFont val="Calibri"/>
        <family val="2"/>
        <scheme val="minor"/>
      </rPr>
      <t xml:space="preserve">BREAKFAST NOTES
</t>
    </r>
    <r>
      <rPr>
        <sz val="8"/>
        <rFont val="Calibri"/>
        <family val="2"/>
        <scheme val="minor"/>
      </rPr>
      <t xml:space="preserve">The prices include:
- CCIB equipment (tables, chairs, linen, crockery, glassware &amp; cutlery).
- Waiters above 100 guests.
- Event coordinator
- All prices exclude the applicable VAT.
</t>
    </r>
    <r>
      <rPr>
        <b/>
        <i/>
        <sz val="8"/>
        <rFont val="Calibri"/>
        <family val="2"/>
        <scheme val="minor"/>
      </rPr>
      <t xml:space="preserve">Additional services: </t>
    </r>
    <r>
      <rPr>
        <sz val="8"/>
        <rFont val="Calibri"/>
        <family val="2"/>
        <scheme val="minor"/>
      </rPr>
      <t xml:space="preserve"> A waiter supplement of 165 € (excl. VAT) minimum 4 hour service. Waiter price per hour is 41,25 € + VAT.
</t>
    </r>
    <r>
      <rPr>
        <b/>
        <sz val="9"/>
        <rFont val="Calibri"/>
        <family val="2"/>
        <scheme val="minor"/>
      </rPr>
      <t xml:space="preserve">A supplement will apply on public holidays or at night shift (from 22 hours).
</t>
    </r>
    <r>
      <rPr>
        <b/>
        <sz val="9"/>
        <color rgb="FFC00000"/>
        <rFont val="Calibri"/>
        <family val="2"/>
        <scheme val="minor"/>
      </rPr>
      <t xml:space="preserve">*Please contact us for services for more than 100 people
</t>
    </r>
    <r>
      <rPr>
        <b/>
        <sz val="9"/>
        <rFont val="Calibri"/>
        <family val="2"/>
        <scheme val="minor"/>
      </rPr>
      <t>In M2 floor, please note it is mandatory to have an F&amp;B office near the room in order to serve hot lunch services.</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</si>
  <si>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25/02/2026</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 Others: The prices are based on Menu, duration and number of people specified. Any change in the Menu may affect the final costs.
</t>
    </r>
    <r>
      <rPr>
        <b/>
        <sz val="8"/>
        <rFont val="Calibri"/>
        <family val="2"/>
        <scheme val="minor"/>
      </rPr>
      <t xml:space="preserve">BUFFET LUNCH NOTES
</t>
    </r>
    <r>
      <rPr>
        <sz val="8"/>
        <rFont val="Calibri"/>
        <family val="2"/>
        <scheme val="minor"/>
      </rPr>
      <t xml:space="preserve">The prices include:
- CCIB equipment (tables, chairs, linen, crockery, glassware &amp; cutlery).
- Waiters above 100 guests.
- Event coordinator
- All prices exclude the applicable VAT.
</t>
    </r>
    <r>
      <rPr>
        <b/>
        <i/>
        <sz val="8"/>
        <rFont val="Calibri"/>
        <family val="2"/>
        <scheme val="minor"/>
      </rPr>
      <t>Additional services:</t>
    </r>
    <r>
      <rPr>
        <i/>
        <sz val="8"/>
        <rFont val="Calibri"/>
        <family val="2"/>
        <scheme val="minor"/>
      </rPr>
      <t xml:space="preserve"> </t>
    </r>
    <r>
      <rPr>
        <sz val="8"/>
        <rFont val="Calibri"/>
        <family val="2"/>
        <scheme val="minor"/>
      </rPr>
      <t xml:space="preserve"> 
- A waiter supplement of 165 € (excl. VAT) minimum 4 hour service. Waiter price per hour is 41,25 € + VAT. 1 waiter for 15-69 people, 2 waiters for 70-100 people. 
- Wine service (white and red): 2,30 € + VAT per guest.
- Beer: 2,30 € + VAT per guest.
</t>
    </r>
    <r>
      <rPr>
        <b/>
        <sz val="9"/>
        <rFont val="Calibri"/>
        <family val="2"/>
        <scheme val="minor"/>
      </rPr>
      <t xml:space="preserve">A supplement will apply on public holidays or at night shift (from 22 hours).
</t>
    </r>
    <r>
      <rPr>
        <b/>
        <sz val="9"/>
        <color rgb="FFC00000"/>
        <rFont val="Calibri"/>
        <family val="2"/>
        <scheme val="minor"/>
      </rPr>
      <t xml:space="preserve">*Please contact us for services for more than 100 people.
</t>
    </r>
    <r>
      <rPr>
        <b/>
        <sz val="9"/>
        <rFont val="Calibri"/>
        <family val="2"/>
        <scheme val="minor"/>
      </rPr>
      <t>In M2 floor, please note it is mandatory to have an F&amp;B office near the room in order to serve hot lunch services.</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</si>
  <si>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25/02/2026</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 Others: The prices are based on Menu, duration and number of people specified. Any change in the Menu may affect the final costs.
</t>
    </r>
    <r>
      <rPr>
        <b/>
        <sz val="8"/>
        <rFont val="Calibri"/>
        <family val="2"/>
        <scheme val="minor"/>
      </rPr>
      <t xml:space="preserve">LIGHT LUNCH NOTES
</t>
    </r>
    <r>
      <rPr>
        <sz val="8"/>
        <rFont val="Calibri"/>
        <family val="2"/>
        <scheme val="minor"/>
      </rPr>
      <t xml:space="preserve">The prices include:
- CCIB equipment (tables, chairs, linen, crockery, glassware &amp; cutlery).
- Waiters above 100 guests.
- Event coordinator
- All prices exclude the applicable VAT.
</t>
    </r>
    <r>
      <rPr>
        <b/>
        <i/>
        <sz val="8"/>
        <rFont val="Calibri"/>
        <family val="2"/>
        <scheme val="minor"/>
      </rPr>
      <t>Additional services:</t>
    </r>
    <r>
      <rPr>
        <i/>
        <sz val="8"/>
        <rFont val="Calibri"/>
        <family val="2"/>
        <scheme val="minor"/>
      </rPr>
      <t xml:space="preserve"> </t>
    </r>
    <r>
      <rPr>
        <sz val="8"/>
        <rFont val="Calibri"/>
        <family val="2"/>
        <scheme val="minor"/>
      </rPr>
      <t xml:space="preserve"> 
- A waiter supplement of 165€ (excl. VAT) minimum 4 hour service. Waiter price per hour is 41,25 € + VAT. 1 waiter for 15-69 people, 2 waiters for 70-100 people. 
- Coffee &amp; Tea service: 2,20 € + VAT per guest.
- Wine service (white and red): 2,30 € + VAT per guest.
- Beer: 2,30€ + VAT per guest.</t>
    </r>
    <r>
      <rPr>
        <sz val="8"/>
        <color rgb="FFC00000"/>
        <rFont val="Calibri"/>
        <family val="2"/>
        <scheme val="minor"/>
      </rPr>
      <t xml:space="preserve">
</t>
    </r>
    <r>
      <rPr>
        <b/>
        <sz val="9"/>
        <rFont val="Calibri"/>
        <family val="2"/>
        <scheme val="minor"/>
      </rPr>
      <t>A supplement will apply on public holidays or at night shift (from 22 hours).</t>
    </r>
    <r>
      <rPr>
        <b/>
        <sz val="9"/>
        <color rgb="FFC00000"/>
        <rFont val="Calibri"/>
        <family val="2"/>
        <scheme val="minor"/>
      </rPr>
      <t xml:space="preserve">
*Please contact us for services for more than 100 people.</t>
    </r>
  </si>
  <si>
    <r>
      <rPr>
        <b/>
        <sz val="9"/>
        <rFont val="Calibri"/>
        <family val="2"/>
        <scheme val="minor"/>
      </rPr>
      <t>Turkey 1/2 baguette</t>
    </r>
    <r>
      <rPr>
        <sz val="9"/>
        <rFont val="Calibri"/>
        <family val="2"/>
        <scheme val="minor"/>
      </rPr>
      <t xml:space="preserve">
</t>
    </r>
    <r>
      <rPr>
        <b/>
        <sz val="9"/>
        <rFont val="Calibri"/>
        <family val="2"/>
        <scheme val="minor"/>
      </rPr>
      <t xml:space="preserve">Chicken CCIB </t>
    </r>
    <r>
      <rPr>
        <sz val="9"/>
        <rFont val="Calibri"/>
        <family val="2"/>
        <scheme val="minor"/>
      </rPr>
      <t xml:space="preserve">(Wholegrain bread, filleted chicken breast, fresh tomato, Iceberg lettuce and French sauce with pickles)
</t>
    </r>
    <r>
      <rPr>
        <b/>
        <sz val="9"/>
        <rFont val="Calibri"/>
        <family val="2"/>
        <scheme val="minor"/>
      </rPr>
      <t>Fresh tomato and cheese salad with olives and basil oil
Chips
Fresh fruit</t>
    </r>
    <r>
      <rPr>
        <sz val="9"/>
        <rFont val="Calibri"/>
        <family val="2"/>
        <scheme val="minor"/>
      </rPr>
      <t xml:space="preserve">
</t>
    </r>
    <r>
      <rPr>
        <i/>
        <sz val="9"/>
        <rFont val="Calibri"/>
        <family val="2"/>
        <scheme val="minor"/>
      </rPr>
      <t>Bottle of mineral water (33 cl)
Paper napkin &amp; cutlery set</t>
    </r>
  </si>
  <si>
    <r>
      <rPr>
        <b/>
        <sz val="9"/>
        <rFont val="Calibri"/>
        <family val="2"/>
        <scheme val="minor"/>
      </rPr>
      <t>Roastbeef and mustard 1/2 baguette</t>
    </r>
    <r>
      <rPr>
        <sz val="9"/>
        <rFont val="Calibri"/>
        <family val="2"/>
        <scheme val="minor"/>
      </rPr>
      <t xml:space="preserve">
</t>
    </r>
    <r>
      <rPr>
        <b/>
        <sz val="9"/>
        <rFont val="Calibri"/>
        <family val="2"/>
        <scheme val="minor"/>
      </rPr>
      <t xml:space="preserve">Vegetable CCIB </t>
    </r>
    <r>
      <rPr>
        <sz val="9"/>
        <rFont val="Calibri"/>
        <family val="2"/>
        <scheme val="minor"/>
      </rPr>
      <t>(Pepper bread, cream cheese, melted cheese, caramelized onion, tomato, carrot, sliced egg and spinach)</t>
    </r>
    <r>
      <rPr>
        <b/>
        <sz val="9"/>
        <rFont val="Calibri"/>
        <family val="2"/>
        <scheme val="minor"/>
      </rPr>
      <t xml:space="preserve">
Mezzo rigatoni pasta salad with black olives and capers
Chips
Fresh fruit</t>
    </r>
    <r>
      <rPr>
        <sz val="9"/>
        <rFont val="Calibri"/>
        <family val="2"/>
        <scheme val="minor"/>
      </rPr>
      <t xml:space="preserve">
</t>
    </r>
    <r>
      <rPr>
        <i/>
        <sz val="9"/>
        <rFont val="Calibri"/>
        <family val="2"/>
        <scheme val="minor"/>
      </rPr>
      <t>Bottle of mineral water (33 cl)
Paper napkin &amp; cutlery set</t>
    </r>
  </si>
  <si>
    <r>
      <rPr>
        <b/>
        <sz val="9"/>
        <rFont val="Calibri"/>
        <family val="2"/>
        <scheme val="minor"/>
      </rPr>
      <t>Brie cheese and vegetables 1/2 baguette</t>
    </r>
    <r>
      <rPr>
        <sz val="9"/>
        <rFont val="Calibri"/>
        <family val="2"/>
        <scheme val="minor"/>
      </rPr>
      <t xml:space="preserve">
</t>
    </r>
    <r>
      <rPr>
        <b/>
        <sz val="9"/>
        <rFont val="Calibri"/>
        <family val="2"/>
        <scheme val="minor"/>
      </rPr>
      <t xml:space="preserve">Vegetarian sandwich </t>
    </r>
    <r>
      <rPr>
        <sz val="9"/>
        <rFont val="Calibri"/>
        <family val="2"/>
        <scheme val="minor"/>
      </rPr>
      <t xml:space="preserve">(Pepper bread, cream cheese, melted cheese, caramelized onion, tomato, carrot, sliced egg and spinach).
</t>
    </r>
    <r>
      <rPr>
        <b/>
        <sz val="9"/>
        <rFont val="Calibri"/>
        <family val="2"/>
        <scheme val="minor"/>
      </rPr>
      <t>Pasta salad with tomato &amp; basil</t>
    </r>
    <r>
      <rPr>
        <sz val="9"/>
        <rFont val="Calibri"/>
        <family val="2"/>
        <scheme val="minor"/>
      </rPr>
      <t xml:space="preserve">
</t>
    </r>
    <r>
      <rPr>
        <b/>
        <sz val="9"/>
        <rFont val="Calibri"/>
        <family val="2"/>
        <scheme val="minor"/>
      </rPr>
      <t>Chips
Fresh fruit</t>
    </r>
    <r>
      <rPr>
        <sz val="9"/>
        <rFont val="Calibri"/>
        <family val="2"/>
        <scheme val="minor"/>
      </rPr>
      <t xml:space="preserve">
</t>
    </r>
    <r>
      <rPr>
        <i/>
        <sz val="9"/>
        <rFont val="Calibri"/>
        <family val="2"/>
        <scheme val="minor"/>
      </rPr>
      <t>Bottle of mineral water (33 cl)
Paper napkin &amp; cutlery set</t>
    </r>
  </si>
  <si>
    <r>
      <rPr>
        <b/>
        <sz val="9"/>
        <rFont val="Calibri"/>
        <family val="2"/>
        <scheme val="minor"/>
      </rPr>
      <t xml:space="preserve">Roasted vegetables with Romesco sauce 1/2 baguette </t>
    </r>
    <r>
      <rPr>
        <sz val="9"/>
        <rFont val="Calibri"/>
        <family val="2"/>
        <scheme val="minor"/>
      </rPr>
      <t xml:space="preserve">
</t>
    </r>
    <r>
      <rPr>
        <b/>
        <sz val="9"/>
        <rFont val="Calibri"/>
        <family val="2"/>
        <scheme val="minor"/>
      </rPr>
      <t xml:space="preserve">Hummus sandwich </t>
    </r>
    <r>
      <rPr>
        <sz val="9"/>
        <rFont val="Calibri"/>
        <family val="2"/>
        <scheme val="minor"/>
      </rPr>
      <t xml:space="preserve">(Corn bread with sunflower seeds, tomato, carrot, spinach and basil hummus). 
</t>
    </r>
    <r>
      <rPr>
        <b/>
        <sz val="9"/>
        <rFont val="Calibri"/>
        <family val="2"/>
        <scheme val="minor"/>
      </rPr>
      <t>Green bean, artichoke and vegetable salad
Chips
Fresh fruit</t>
    </r>
    <r>
      <rPr>
        <sz val="9"/>
        <rFont val="Calibri"/>
        <family val="2"/>
        <scheme val="minor"/>
      </rPr>
      <t xml:space="preserve">
</t>
    </r>
    <r>
      <rPr>
        <i/>
        <sz val="9"/>
        <rFont val="Calibri"/>
        <family val="2"/>
        <scheme val="minor"/>
      </rPr>
      <t>Bottle of mineral water (33 cl)
Paper napkin &amp; cutlery set</t>
    </r>
  </si>
  <si>
    <r>
      <rPr>
        <b/>
        <sz val="8"/>
        <rFont val="Calibri"/>
        <family val="2"/>
        <scheme val="minor"/>
      </rPr>
      <t>IMPORTANT NOTES</t>
    </r>
    <r>
      <rPr>
        <sz val="8"/>
        <rFont val="Calibri"/>
        <family val="2"/>
        <scheme val="minor"/>
      </rPr>
      <t xml:space="preserve">
- The set-up of the F&amp;B service is subject to the space available in the room.
- Orders are subject to availability. On-site orders must be placed at least one hour before the delivery.
- Confirmation of services: Menus and numbers of people must be confimed by </t>
    </r>
    <r>
      <rPr>
        <b/>
        <sz val="8"/>
        <color rgb="FFC00000"/>
        <rFont val="Calibri"/>
        <family val="2"/>
        <scheme val="minor"/>
      </rPr>
      <t>25/02/2026</t>
    </r>
    <r>
      <rPr>
        <sz val="8"/>
        <rFont val="Calibri"/>
        <family val="2"/>
        <scheme val="minor"/>
      </rPr>
      <t xml:space="preserve">. If confirmation is not given by the deadline, CCIB F&amp;B cannot guarantee the service.
- Cancellation Policy: 
     - 4 days before event: payment of the 50% of the people cancelled.
     - 72 hours before event: payment of the 75% of the people cancelled.
     - 48 hours before event: payment of the 100% of the people cancelled.
Cancellations and/or changes must be advised in writting in the deadlines established. If not, a 100% charge will be applied.
</t>
    </r>
    <r>
      <rPr>
        <sz val="8"/>
        <color rgb="FF336699"/>
        <rFont val="Calibri"/>
        <family val="2"/>
        <scheme val="minor"/>
      </rPr>
      <t xml:space="preserve">- CLEANING (compulsory) for bag lunch deliveries:
     - From 50 up to 250 units: 1 cleaner
     - From 251 up to 500 units: 2 cleaners
     - From 501 up to 750 units: 3 cleaners
Minimum contract 4 hours/cleaner.
     - Rate for 1 cleaner in labour day: 27,00 €/hour x 4 hours: 108,00 € + VAT
     - Rate for 1 cleaner in holiday: 35,00 €/hour x 4 hours: 140,00 € + VAT
- ROPES &amp; POSTS for bag lunch deliveries:
     - Recommended 9 rope&amp;post when the F&amp;B station is placed outside the room.
     - Minimum hire: 2 units.
     - Rate for 1 rope&amp;post: 34,00 €/unit + VAT
</t>
    </r>
    <r>
      <rPr>
        <sz val="8"/>
        <rFont val="Calibri"/>
        <family val="2"/>
        <scheme val="minor"/>
      </rPr>
      <t xml:space="preserve">- Prices are based on the Menu, durantion and number of people specified. Any modification in the Menus may affect the final price.
</t>
    </r>
    <r>
      <rPr>
        <b/>
        <sz val="8"/>
        <rFont val="Calibri"/>
        <family val="2"/>
        <scheme val="minor"/>
      </rPr>
      <t xml:space="preserve">BAG LUNCH NOTES
</t>
    </r>
    <r>
      <rPr>
        <sz val="8"/>
        <rFont val="Calibri"/>
        <family val="2"/>
        <scheme val="minor"/>
      </rPr>
      <t xml:space="preserve">The prices include:
- A cloth with the CCIB F&amp;B logo on it.
- The distribution of the bags in the rooms.
- The waiter service only includes the delivery of tha bags in the specified areas but no individual delivery to each delegate. In case of requesting this type of service, the price per waiter will be 165 € + VAT.
</t>
    </r>
    <r>
      <rPr>
        <b/>
        <i/>
        <sz val="8"/>
        <rFont val="Calibri"/>
        <family val="2"/>
        <scheme val="minor"/>
      </rPr>
      <t>Additional services:</t>
    </r>
    <r>
      <rPr>
        <i/>
        <sz val="8"/>
        <rFont val="Calibri"/>
        <family val="2"/>
        <scheme val="minor"/>
      </rPr>
      <t xml:space="preserve"> </t>
    </r>
    <r>
      <rPr>
        <sz val="8"/>
        <rFont val="Calibri"/>
        <family val="2"/>
        <scheme val="minor"/>
      </rPr>
      <t xml:space="preserve"> 
- A waiter supplement of 165 € (excl. VAT) minimum 4 hour service. Waiter price per hour is 41,25 € + VAT. 1 waiter for 15-69 people, 2 waiters for 70-100 people. 
</t>
    </r>
    <r>
      <rPr>
        <b/>
        <sz val="9"/>
        <rFont val="Calibri"/>
        <family val="2"/>
        <scheme val="minor"/>
      </rPr>
      <t xml:space="preserve">A supplement will apply on public holidays or at night shift (from 22 hours).
</t>
    </r>
    <r>
      <rPr>
        <b/>
        <sz val="9"/>
        <color rgb="FFC00000"/>
        <rFont val="Calibri"/>
        <family val="2"/>
        <scheme val="minor"/>
      </rPr>
      <t xml:space="preserve">*Please contact us for services for more than 100 people.
*Bag lunches will be delivered inside the rooms.
*Maximum 2 different flavors </t>
    </r>
  </si>
  <si>
    <r>
      <t xml:space="preserve">Buffet lunch - </t>
    </r>
    <r>
      <rPr>
        <b/>
        <u/>
        <sz val="22"/>
        <color theme="0"/>
        <rFont val="Corbel"/>
        <family val="2"/>
      </rPr>
      <t>ONLY AVAILABLE FOR MEETING ROOMS</t>
    </r>
  </si>
  <si>
    <r>
      <t xml:space="preserve">Light lunch  - </t>
    </r>
    <r>
      <rPr>
        <b/>
        <u/>
        <sz val="22"/>
        <color theme="0"/>
        <rFont val="Corbel"/>
        <family val="2"/>
      </rPr>
      <t>ONLY AVAILABLE FOR MEETING ROOMS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</si>
</sst>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dd\-mm\-yy;@"/>
  </numFmts>
  <fonts count="82">
    <font>
      <sz val="10"/>
      <name val="Arial"/>
    </font>
    <font>
      <sz val="10"/>
      <name val="Arial"/>
      <family val="2"/>
    </font>
    <font>
      <b/>
      <sz val="8"/>
      <name val="Verdana"/>
      <family val="2"/>
    </font>
    <font>
      <sz val="8"/>
      <name val="Verdana"/>
      <family val="2"/>
    </font>
    <font>
      <sz val="10"/>
      <name val="Arial"/>
      <family val="2"/>
    </font>
    <font>
      <sz val="8"/>
      <name val="Arial"/>
      <family val="2"/>
    </font>
    <font>
      <b/>
      <sz val="9"/>
      <name val="Arial"/>
      <family val="2"/>
    </font>
    <font>
      <sz val="10"/>
      <color theme="0"/>
      <name val="Arial"/>
      <family val="2"/>
    </font>
    <font>
      <sz val="10"/>
      <name val="Calibri"/>
      <family val="2"/>
      <scheme val="minor"/>
    </font>
    <font>
      <sz val="9"/>
      <name val="Calibri"/>
      <family val="2"/>
      <scheme val="minor"/>
    </font>
    <font>
      <sz val="10"/>
      <color theme="0"/>
      <name val="Calibri"/>
      <family val="2"/>
      <scheme val="minor"/>
    </font>
    <font>
      <b/>
      <u/>
      <sz val="14"/>
      <name val="Calibri"/>
      <family val="2"/>
      <scheme val="minor"/>
    </font>
    <font>
      <sz val="8"/>
      <name val="Calibri"/>
      <family val="2"/>
      <scheme val="minor"/>
    </font>
    <font>
      <b/>
      <sz val="8"/>
      <name val="Calibri"/>
      <family val="2"/>
      <scheme val="minor"/>
    </font>
    <font>
      <b/>
      <i/>
      <sz val="8"/>
      <name val="Calibri"/>
      <family val="2"/>
      <scheme val="minor"/>
    </font>
    <font>
      <sz val="16"/>
      <name val="Calibri"/>
      <family val="2"/>
      <scheme val="minor"/>
    </font>
    <font>
      <b/>
      <sz val="14"/>
      <name val="Calibri"/>
      <family val="2"/>
      <scheme val="minor"/>
    </font>
    <font>
      <b/>
      <sz val="10"/>
      <name val="Calibri"/>
      <family val="2"/>
      <scheme val="minor"/>
    </font>
    <font>
      <b/>
      <sz val="9"/>
      <name val="Calibri"/>
      <family val="2"/>
      <scheme val="minor"/>
    </font>
    <font>
      <i/>
      <sz val="9"/>
      <name val="Calibri"/>
      <family val="2"/>
      <scheme val="minor"/>
    </font>
    <font>
      <i/>
      <sz val="8"/>
      <name val="Calibri"/>
      <family val="2"/>
      <scheme val="minor"/>
    </font>
    <font>
      <b/>
      <sz val="9"/>
      <color theme="0"/>
      <name val="Arial"/>
      <family val="2"/>
    </font>
    <font>
      <sz val="11"/>
      <color rgb="FF006699"/>
      <name val="Calibri"/>
      <family val="2"/>
      <scheme val="minor"/>
    </font>
    <font>
      <sz val="8"/>
      <color rgb="FF336699"/>
      <name val="Calibri"/>
      <family val="2"/>
      <scheme val="minor"/>
    </font>
    <font>
      <b/>
      <sz val="14"/>
      <name val="Corbel"/>
      <family val="2"/>
    </font>
    <font>
      <b/>
      <sz val="20"/>
      <name val="Corbel"/>
      <family val="2"/>
    </font>
    <font>
      <sz val="9"/>
      <name val="Corbel"/>
      <family val="2"/>
    </font>
    <font>
      <b/>
      <sz val="10"/>
      <name val="Corbel"/>
      <family val="2"/>
    </font>
    <font>
      <b/>
      <sz val="22"/>
      <color theme="0"/>
      <name val="Corbel"/>
      <family val="2"/>
    </font>
    <font>
      <b/>
      <sz val="13"/>
      <name val="Corbel"/>
      <family val="2"/>
    </font>
    <font>
      <sz val="10"/>
      <name val="Corbel"/>
      <family val="2"/>
    </font>
    <font>
      <b/>
      <sz val="9"/>
      <color rgb="FF336699"/>
      <name val="Calibri"/>
      <family val="2"/>
      <scheme val="minor"/>
    </font>
    <font>
      <b/>
      <sz val="9"/>
      <color rgb="FFC00000"/>
      <name val="Calibri"/>
      <family val="2"/>
      <scheme val="minor"/>
    </font>
    <font>
      <b/>
      <sz val="8"/>
      <color rgb="FFC00000"/>
      <name val="Calibri"/>
      <family val="2"/>
      <scheme val="minor"/>
    </font>
    <font>
      <b/>
      <sz val="13"/>
      <color rgb="FFC00000"/>
      <name val="Corbel"/>
      <family val="2"/>
    </font>
    <font>
      <sz val="48"/>
      <color rgb="FF336699"/>
      <name val="Cambria"/>
      <family val="1"/>
    </font>
    <font>
      <sz val="9"/>
      <color rgb="FF336699"/>
      <name val="Calibri"/>
      <family val="2"/>
      <scheme val="minor"/>
    </font>
    <font>
      <b/>
      <sz val="26"/>
      <color rgb="FFC00000"/>
      <name val="Calibri"/>
      <family val="2"/>
      <scheme val="minor"/>
    </font>
    <font>
      <b/>
      <sz val="26"/>
      <color rgb="FFC00000"/>
      <name val="Arial"/>
      <family val="2"/>
    </font>
    <font>
      <sz val="10.5"/>
      <name val="HelveticaNeueLT Std"/>
      <family val="2"/>
    </font>
    <font>
      <sz val="9"/>
      <name val="HelveticaNeueLT Std"/>
      <family val="2"/>
    </font>
    <font>
      <b/>
      <sz val="9"/>
      <name val="HelveticaNeueLT Std"/>
      <family val="2"/>
    </font>
    <font>
      <sz val="10"/>
      <name val="HelveticaNeueLT Std"/>
      <family val="2"/>
    </font>
    <font>
      <b/>
      <sz val="14"/>
      <color rgb="FF006699"/>
      <name val="HelveticaNeueLT Std"/>
      <family val="2"/>
    </font>
    <font>
      <b/>
      <sz val="9"/>
      <color rgb="FF006699"/>
      <name val="HelveticaNeueLT Std"/>
      <family val="2"/>
    </font>
    <font>
      <i/>
      <sz val="9"/>
      <name val="HelveticaNeueLT Std"/>
      <family val="2"/>
    </font>
    <font>
      <b/>
      <sz val="10.5"/>
      <name val="HelveticaNeueLT Std"/>
      <family val="2"/>
    </font>
    <font>
      <b/>
      <sz val="14"/>
      <color rgb="FF336699"/>
      <name val="HelveticaNeueLT Std"/>
      <family val="2"/>
    </font>
    <font>
      <b/>
      <sz val="15"/>
      <color rgb="FF336699"/>
      <name val="HelveticaNeueLT Std"/>
      <family val="2"/>
    </font>
    <font>
      <b/>
      <sz val="9"/>
      <color rgb="FFC00000"/>
      <name val="HelveticaNeueLT Std"/>
      <family val="2"/>
    </font>
    <font>
      <sz val="36"/>
      <color rgb="FF336699"/>
      <name val="HelveticaNeueLT Std Blk"/>
      <family val="2"/>
    </font>
    <font>
      <b/>
      <sz val="10"/>
      <color rgb="FFFF0000"/>
      <name val="HelveticaNeueLT Std"/>
      <family val="2"/>
    </font>
    <font>
      <b/>
      <sz val="11"/>
      <color theme="0"/>
      <name val="HelveticaNeueLT Std"/>
      <family val="2"/>
    </font>
    <font>
      <sz val="11"/>
      <color theme="0"/>
      <name val="HelveticaNeueLT Std"/>
      <family val="2"/>
    </font>
    <font>
      <i/>
      <sz val="11"/>
      <color theme="0"/>
      <name val="HelveticaNeueLT Std"/>
      <family val="2"/>
    </font>
    <font>
      <sz val="9.5"/>
      <name val="HelveticaNeueLT Std"/>
      <family val="2"/>
    </font>
    <font>
      <b/>
      <sz val="9.5"/>
      <name val="HelveticaNeueLT Std"/>
      <family val="2"/>
    </font>
    <font>
      <i/>
      <sz val="9.5"/>
      <name val="HelveticaNeueLT Std"/>
      <family val="2"/>
    </font>
    <font>
      <b/>
      <sz val="10.5"/>
      <color theme="1" tint="0.34998626667073579"/>
      <name val="HelveticaNeueLT Std"/>
      <family val="2"/>
    </font>
    <font>
      <sz val="11"/>
      <name val="HelveticaNeueLT Std"/>
      <family val="2"/>
    </font>
    <font>
      <sz val="9"/>
      <color rgb="FF000000"/>
      <name val="HelveticaNeueLT Std"/>
      <family val="2"/>
    </font>
    <font>
      <sz val="6"/>
      <color rgb="FF000000"/>
      <name val="HelveticaNeueLT Std"/>
      <family val="2"/>
    </font>
    <font>
      <i/>
      <sz val="6"/>
      <color indexed="8"/>
      <name val="HelveticaNeueLT Std"/>
      <family val="2"/>
    </font>
    <font>
      <sz val="7.5"/>
      <color rgb="FF336699"/>
      <name val="HelveticaNeueLT Std"/>
      <family val="2"/>
    </font>
    <font>
      <sz val="8.5"/>
      <color rgb="FFC00000"/>
      <name val="HelveticaNeueLT Std"/>
      <family val="2"/>
    </font>
    <font>
      <b/>
      <sz val="11"/>
      <name val="HelveticaNeueLT Std"/>
      <family val="2"/>
    </font>
    <font>
      <b/>
      <i/>
      <sz val="11"/>
      <name val="HelveticaNeueLT Std"/>
      <family val="2"/>
    </font>
    <font>
      <i/>
      <sz val="11"/>
      <name val="HelveticaNeueLT Std"/>
      <family val="2"/>
    </font>
    <font>
      <b/>
      <sz val="10.5"/>
      <color theme="0"/>
      <name val="HelveticaNeueLT Std"/>
      <family val="2"/>
    </font>
    <font>
      <b/>
      <sz val="10"/>
      <color theme="0"/>
      <name val="HelveticaNeueLT Std"/>
      <family val="2"/>
    </font>
    <font>
      <i/>
      <sz val="10"/>
      <color theme="0"/>
      <name val="HelveticaNeueLT Std"/>
      <family val="2"/>
    </font>
    <font>
      <sz val="8"/>
      <color rgb="FFC00000"/>
      <name val="Calibri"/>
      <family val="2"/>
      <scheme val="minor"/>
    </font>
    <font>
      <b/>
      <sz val="8.5"/>
      <name val="HelveticaNeueLT Std"/>
      <family val="2"/>
    </font>
    <font>
      <sz val="8.5"/>
      <name val="HelveticaNeueLT Std"/>
      <family val="2"/>
    </font>
    <font>
      <b/>
      <i/>
      <sz val="8.5"/>
      <color rgb="FFC00000"/>
      <name val="HelveticaNeueLT Std"/>
      <family val="2"/>
    </font>
    <font>
      <b/>
      <i/>
      <sz val="8.5"/>
      <name val="HelveticaNeueLT Std"/>
      <family val="2"/>
    </font>
    <font>
      <i/>
      <sz val="8.5"/>
      <name val="HelveticaNeueLT Std"/>
      <family val="2"/>
    </font>
    <font>
      <u/>
      <sz val="10"/>
      <color theme="10"/>
      <name val="Arial"/>
      <family val="2"/>
    </font>
    <font>
      <b/>
      <sz val="14"/>
      <color rgb="FFFF0000"/>
      <name val="Arial"/>
      <family val="2"/>
    </font>
    <font>
      <b/>
      <sz val="72"/>
      <color theme="7" tint="0.39997558519241921"/>
      <name val="Calibri"/>
      <family val="2"/>
      <scheme val="minor"/>
    </font>
    <font>
      <b/>
      <sz val="72"/>
      <color theme="7" tint="0.39997558519241921"/>
      <name val="Arial"/>
      <family val="2"/>
    </font>
    <font>
      <b/>
      <u/>
      <sz val="22"/>
      <color theme="0"/>
      <name val="Corbel"/>
      <family val="2"/>
    </font>
  </fonts>
  <fills count="12">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006699"/>
        <bgColor indexed="64"/>
      </patternFill>
    </fill>
    <fill>
      <patternFill patternType="solid">
        <fgColor rgb="FF336699"/>
        <bgColor rgb="FFFFFFFF"/>
      </patternFill>
    </fill>
    <fill>
      <patternFill patternType="solid">
        <fgColor theme="7" tint="0.79998168889431442"/>
        <bgColor rgb="FFFFFFFF"/>
      </patternFill>
    </fill>
    <fill>
      <patternFill patternType="solid">
        <fgColor theme="4" tint="0.79998168889431442"/>
        <bgColor indexed="64"/>
      </patternFill>
    </fill>
    <fill>
      <patternFill patternType="solid">
        <fgColor rgb="FF336699"/>
        <bgColor indexed="64"/>
      </patternFill>
    </fill>
    <fill>
      <patternFill patternType="solid">
        <fgColor theme="4" tint="0.79998168889431442"/>
        <bgColor rgb="FFCCFFFF"/>
      </patternFill>
    </fill>
  </fills>
  <borders count="70">
    <border>
      <left/>
      <right/>
      <top/>
      <bottom/>
      <diagonal/>
    </border>
    <border>
      <left style="thin">
        <color rgb="FF006699"/>
      </left>
      <right/>
      <top/>
      <bottom/>
      <diagonal/>
    </border>
    <border>
      <left/>
      <right style="thin">
        <color rgb="FF006699"/>
      </right>
      <top/>
      <bottom/>
      <diagonal/>
    </border>
    <border>
      <left style="thin">
        <color rgb="FF006699"/>
      </left>
      <right/>
      <top style="thin">
        <color rgb="FF006699"/>
      </top>
      <bottom/>
      <diagonal/>
    </border>
    <border>
      <left/>
      <right/>
      <top style="thin">
        <color rgb="FF006699"/>
      </top>
      <bottom/>
      <diagonal/>
    </border>
    <border>
      <left/>
      <right style="thin">
        <color rgb="FF006699"/>
      </right>
      <top style="thin">
        <color rgb="FF006699"/>
      </top>
      <bottom/>
      <diagonal/>
    </border>
    <border>
      <left style="thin">
        <color rgb="FF006699"/>
      </left>
      <right/>
      <top/>
      <bottom style="thin">
        <color rgb="FF006699"/>
      </bottom>
      <diagonal/>
    </border>
    <border>
      <left/>
      <right/>
      <top/>
      <bottom style="thin">
        <color rgb="FF006699"/>
      </bottom>
      <diagonal/>
    </border>
    <border>
      <left/>
      <right style="thin">
        <color rgb="FF006699"/>
      </right>
      <top/>
      <bottom style="thin">
        <color rgb="FF006699"/>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style="thin">
        <color rgb="FF336699"/>
      </left>
      <right/>
      <top/>
      <bottom/>
      <diagonal/>
    </border>
    <border>
      <left/>
      <right style="thin">
        <color rgb="FF336699"/>
      </right>
      <top/>
      <bottom/>
      <diagonal/>
    </border>
    <border>
      <left/>
      <right/>
      <top style="hair">
        <color theme="2" tint="-0.499984740745262"/>
      </top>
      <bottom/>
      <diagonal/>
    </border>
    <border>
      <left/>
      <right/>
      <top style="hair">
        <color theme="2" tint="-0.499984740745262"/>
      </top>
      <bottom style="hair">
        <color theme="2" tint="-0.499984740745262"/>
      </bottom>
      <diagonal/>
    </border>
    <border>
      <left/>
      <right/>
      <top/>
      <bottom style="hair">
        <color theme="2" tint="-0.499984740745262"/>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right style="hair">
        <color theme="2" tint="-0.499984740745262"/>
      </right>
      <top/>
      <bottom/>
      <diagonal/>
    </border>
    <border>
      <left/>
      <right style="hair">
        <color theme="2" tint="-0.499984740745262"/>
      </right>
      <top/>
      <bottom style="hair">
        <color theme="2" tint="-0.499984740745262"/>
      </bottom>
      <diagonal/>
    </border>
    <border>
      <left/>
      <right/>
      <top style="hair">
        <color theme="1" tint="0.34998626667073579"/>
      </top>
      <bottom style="hair">
        <color theme="2" tint="-0.499984740745262"/>
      </bottom>
      <diagonal/>
    </border>
    <border>
      <left style="hair">
        <color theme="2" tint="-0.499984740745262"/>
      </left>
      <right style="hair">
        <color theme="2" tint="-0.499984740745262"/>
      </right>
      <top/>
      <bottom style="hair">
        <color theme="2" tint="-0.499984740745262"/>
      </bottom>
      <diagonal/>
    </border>
    <border>
      <left/>
      <right/>
      <top style="medium">
        <color rgb="FF336699"/>
      </top>
      <bottom style="hair">
        <color theme="2" tint="-0.499984740745262"/>
      </bottom>
      <diagonal/>
    </border>
    <border>
      <left/>
      <right/>
      <top style="hair">
        <color theme="1" tint="0.34998626667073579"/>
      </top>
      <bottom/>
      <diagonal/>
    </border>
    <border>
      <left style="thin">
        <color rgb="FF336699"/>
      </left>
      <right style="thin">
        <color rgb="FF336699"/>
      </right>
      <top style="thin">
        <color rgb="FF336699"/>
      </top>
      <bottom style="thin">
        <color rgb="FF336699"/>
      </bottom>
      <diagonal/>
    </border>
    <border>
      <left style="thin">
        <color rgb="FF336699"/>
      </left>
      <right style="thin">
        <color indexed="64"/>
      </right>
      <top style="thin">
        <color rgb="FF336699"/>
      </top>
      <bottom style="thin">
        <color rgb="FF336699"/>
      </bottom>
      <diagonal/>
    </border>
    <border>
      <left style="thin">
        <color indexed="64"/>
      </left>
      <right style="thin">
        <color rgb="FF336699"/>
      </right>
      <top style="thin">
        <color rgb="FF336699"/>
      </top>
      <bottom style="thin">
        <color rgb="FF336699"/>
      </bottom>
      <diagonal/>
    </border>
    <border>
      <left/>
      <right style="thin">
        <color indexed="64"/>
      </right>
      <top style="thin">
        <color rgb="FF336699"/>
      </top>
      <bottom style="thin">
        <color rgb="FF336699"/>
      </bottom>
      <diagonal/>
    </border>
    <border>
      <left style="thin">
        <color rgb="FF336699"/>
      </left>
      <right/>
      <top style="thin">
        <color rgb="FF336699"/>
      </top>
      <bottom style="thin">
        <color rgb="FF336699"/>
      </bottom>
      <diagonal/>
    </border>
    <border>
      <left style="thin">
        <color indexed="64"/>
      </left>
      <right/>
      <top style="thin">
        <color rgb="FF336699"/>
      </top>
      <bottom style="thin">
        <color rgb="FF336699"/>
      </bottom>
      <diagonal/>
    </border>
    <border>
      <left/>
      <right style="thin">
        <color rgb="FF336699"/>
      </right>
      <top style="thin">
        <color rgb="FF336699"/>
      </top>
      <bottom style="thin">
        <color rgb="FF336699"/>
      </bottom>
      <diagonal/>
    </border>
    <border>
      <left/>
      <right/>
      <top style="thin">
        <color rgb="FF336699"/>
      </top>
      <bottom style="thin">
        <color rgb="FF336699"/>
      </bottom>
      <diagonal/>
    </border>
    <border>
      <left style="hair">
        <color theme="2" tint="-0.499984740745262"/>
      </left>
      <right style="hair">
        <color theme="2" tint="-0.499984740745262"/>
      </right>
      <top style="hair">
        <color theme="1" tint="0.34998626667073579"/>
      </top>
      <bottom style="hair">
        <color theme="1" tint="0.34998626667073579"/>
      </bottom>
      <diagonal/>
    </border>
    <border>
      <left style="hair">
        <color theme="2" tint="-0.499984740745262"/>
      </left>
      <right style="hair">
        <color theme="2" tint="-0.499984740745262"/>
      </right>
      <top style="hair">
        <color theme="1" tint="0.34998626667073579"/>
      </top>
      <bottom style="hair">
        <color theme="2" tint="-0.499984740745262"/>
      </bottom>
      <diagonal/>
    </border>
    <border>
      <left style="hair">
        <color theme="2" tint="-0.499984740745262"/>
      </left>
      <right style="hair">
        <color theme="2" tint="-0.499984740745262"/>
      </right>
      <top style="hair">
        <color theme="2" tint="-0.499984740745262"/>
      </top>
      <bottom style="hair">
        <color theme="1" tint="0.34998626667073579"/>
      </bottom>
      <diagonal/>
    </border>
    <border>
      <left style="hair">
        <color theme="2" tint="-0.499984740745262"/>
      </left>
      <right style="hair">
        <color theme="2" tint="-0.499984740745262"/>
      </right>
      <top/>
      <bottom style="hair">
        <color theme="1" tint="0.34998626667073579"/>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indexed="64"/>
      </right>
      <top style="hair">
        <color theme="2" tint="-0.499984740745262"/>
      </top>
      <bottom/>
      <diagonal/>
    </border>
    <border>
      <left style="hair">
        <color theme="0" tint="-0.499984740745262"/>
      </left>
      <right style="hair">
        <color theme="0" tint="-0.499984740745262"/>
      </right>
      <top style="hair">
        <color theme="2" tint="-0.499984740745262"/>
      </top>
      <bottom style="hair">
        <color theme="2" tint="-0.499984740745262"/>
      </bottom>
      <diagonal/>
    </border>
    <border>
      <left/>
      <right style="hair">
        <color theme="0" tint="-0.499984740745262"/>
      </right>
      <top style="hair">
        <color theme="2" tint="-0.499984740745262"/>
      </top>
      <bottom style="hair">
        <color theme="2" tint="-0.499984740745262"/>
      </bottom>
      <diagonal/>
    </border>
    <border>
      <left/>
      <right style="hair">
        <color theme="0" tint="-0.499984740745262"/>
      </right>
      <top style="hair">
        <color theme="1" tint="0.34998626667073579"/>
      </top>
      <bottom style="hair">
        <color theme="1" tint="0.34998626667073579"/>
      </bottom>
      <diagonal/>
    </border>
    <border>
      <left style="hair">
        <color theme="2" tint="-0.499984740745262"/>
      </left>
      <right style="hair">
        <color theme="0" tint="-0.499984740745262"/>
      </right>
      <top style="hair">
        <color theme="1" tint="0.34998626667073579"/>
      </top>
      <bottom style="hair">
        <color theme="1" tint="0.34998626667073579"/>
      </bottom>
      <diagonal/>
    </border>
    <border>
      <left/>
      <right style="hair">
        <color theme="0" tint="-0.499984740745262"/>
      </right>
      <top style="hair">
        <color theme="2" tint="-0.249977111117893"/>
      </top>
      <bottom style="hair">
        <color theme="1" tint="0.34998626667073579"/>
      </bottom>
      <diagonal/>
    </border>
    <border>
      <left style="hair">
        <color theme="0" tint="-0.499984740745262"/>
      </left>
      <right/>
      <top style="hair">
        <color theme="0" tint="-0.499984740745262"/>
      </top>
      <bottom style="hair">
        <color theme="2" tint="-0.499984740745262"/>
      </bottom>
      <diagonal/>
    </border>
    <border>
      <left/>
      <right style="hair">
        <color theme="0" tint="-0.499984740745262"/>
      </right>
      <top style="hair">
        <color theme="0" tint="-0.499984740745262"/>
      </top>
      <bottom style="hair">
        <color theme="2" tint="-0.499984740745262"/>
      </bottom>
      <diagonal/>
    </border>
    <border>
      <left/>
      <right/>
      <top style="hair">
        <color theme="0" tint="-0.499984740745262"/>
      </top>
      <bottom/>
      <diagonal/>
    </border>
    <border>
      <left style="hair">
        <color theme="0" tint="-0.499984740745262"/>
      </left>
      <right/>
      <top/>
      <bottom/>
      <diagonal/>
    </border>
    <border>
      <left style="hair">
        <color theme="0" tint="-0.499984740745262"/>
      </left>
      <right/>
      <top style="hair">
        <color theme="2" tint="-0.499984740745262"/>
      </top>
      <bottom style="hair">
        <color theme="2" tint="-0.499984740745262"/>
      </bottom>
      <diagonal/>
    </border>
    <border>
      <left style="hair">
        <color theme="2" tint="-0.499984740745262"/>
      </left>
      <right style="hair">
        <color theme="0" tint="-0.499984740745262"/>
      </right>
      <top style="hair">
        <color theme="1" tint="0.34998626667073579"/>
      </top>
      <bottom style="hair">
        <color theme="0" tint="-0.499984740745262"/>
      </bottom>
      <diagonal/>
    </border>
    <border>
      <left style="hair">
        <color theme="2" tint="-0.499984740745262"/>
      </left>
      <right style="hair">
        <color theme="0" tint="-0.499984740745262"/>
      </right>
      <top style="hair">
        <color theme="2" tint="-0.499984740745262"/>
      </top>
      <bottom style="hair">
        <color theme="2" tint="-0.499984740745262"/>
      </bottom>
      <diagonal/>
    </border>
    <border>
      <left style="hair">
        <color theme="2" tint="-0.499984740745262"/>
      </left>
      <right style="hair">
        <color theme="0" tint="-0.499984740745262"/>
      </right>
      <top style="hair">
        <color theme="2" tint="-0.499984740745262"/>
      </top>
      <bottom style="hair">
        <color theme="0" tint="-0.499984740745262"/>
      </bottom>
      <diagonal/>
    </border>
    <border>
      <left/>
      <right style="hair">
        <color theme="0" tint="-0.499984740745262"/>
      </right>
      <top/>
      <bottom style="hair">
        <color theme="2" tint="-0.499984740745262"/>
      </bottom>
      <diagonal/>
    </border>
    <border>
      <left style="hair">
        <color theme="0" tint="-0.499984740745262"/>
      </left>
      <right style="hair">
        <color theme="0" tint="-0.499984740745262"/>
      </right>
      <top style="hair">
        <color theme="1" tint="0.34998626667073579"/>
      </top>
      <bottom style="hair">
        <color theme="0" tint="-0.499984740745262"/>
      </bottom>
      <diagonal/>
    </border>
    <border>
      <left/>
      <right style="hair">
        <color theme="0" tint="-0.499984740745262"/>
      </right>
      <top/>
      <bottom style="hair">
        <color theme="1" tint="0.34998626667073579"/>
      </bottom>
      <diagonal/>
    </border>
    <border>
      <left style="hair">
        <color theme="2" tint="-0.499984740745262"/>
      </left>
      <right style="hair">
        <color theme="2" tint="-0.499984740745262"/>
      </right>
      <top style="hair">
        <color theme="0" tint="-0.499984740745262"/>
      </top>
      <bottom style="hair">
        <color theme="2" tint="-0.499984740745262"/>
      </bottom>
      <diagonal/>
    </border>
    <border>
      <left style="hair">
        <color theme="2" tint="-0.499984740745262"/>
      </left>
      <right style="hair">
        <color theme="2" tint="-0.249977111117893"/>
      </right>
      <top style="hair">
        <color theme="0" tint="-0.499984740745262"/>
      </top>
      <bottom style="hair">
        <color theme="2" tint="-0.249977111117893"/>
      </bottom>
      <diagonal/>
    </border>
    <border>
      <left/>
      <right/>
      <top style="medium">
        <color rgb="FF336699"/>
      </top>
      <bottom/>
      <diagonal/>
    </border>
    <border>
      <left style="hair">
        <color theme="0" tint="-0.499984740745262"/>
      </left>
      <right/>
      <top style="hair">
        <color theme="2" tint="-0.499984740745262"/>
      </top>
      <bottom style="hair">
        <color theme="0" tint="-0.499984740745262"/>
      </bottom>
      <diagonal/>
    </border>
    <border>
      <left/>
      <right style="hair">
        <color theme="0" tint="-0.499984740745262"/>
      </right>
      <top style="hair">
        <color theme="2" tint="-0.499984740745262"/>
      </top>
      <bottom style="hair">
        <color theme="0" tint="-0.499984740745262"/>
      </bottom>
      <diagonal/>
    </border>
    <border>
      <left/>
      <right style="hair">
        <color theme="2" tint="-0.499984740745262"/>
      </right>
      <top style="hair">
        <color theme="2" tint="-0.499984740745262"/>
      </top>
      <bottom style="hair">
        <color theme="0" tint="-0.499984740745262"/>
      </bottom>
      <diagonal/>
    </border>
    <border>
      <left/>
      <right/>
      <top style="hair">
        <color theme="2" tint="-0.499984740745262"/>
      </top>
      <bottom style="hair">
        <color theme="0" tint="-0.499984740745262"/>
      </bottom>
      <diagonal/>
    </border>
    <border>
      <left/>
      <right style="hair">
        <color theme="0" tint="-0.499984740745262"/>
      </right>
      <top style="hair">
        <color theme="2" tint="-0.499984740745262"/>
      </top>
      <bottom/>
      <diagonal/>
    </border>
    <border>
      <left/>
      <right style="hair">
        <color theme="0" tint="-0.499984740745262"/>
      </right>
      <top/>
      <bottom/>
      <diagonal/>
    </border>
    <border>
      <left/>
      <right/>
      <top style="hair">
        <color auto="1"/>
      </top>
      <bottom style="hair">
        <color auto="1"/>
      </bottom>
      <diagonal/>
    </border>
    <border>
      <left style="hair">
        <color theme="2" tint="-0.499984740745262"/>
      </left>
      <right/>
      <top style="hair">
        <color theme="1" tint="0.34998626667073579"/>
      </top>
      <bottom style="hair">
        <color theme="1" tint="0.34998626667073579"/>
      </bottom>
      <diagonal/>
    </border>
    <border>
      <left style="hair">
        <color theme="2" tint="-0.499984740745262"/>
      </left>
      <right/>
      <top/>
      <bottom style="hair">
        <color theme="1" tint="0.34998626667073579"/>
      </bottom>
      <diagonal/>
    </border>
  </borders>
  <cellStyleXfs count="8">
    <xf numFmtId="0" fontId="0" fillId="0" borderId="0" applyBorder="0"/>
    <xf numFmtId="44" fontId="1" fillId="0" borderId="0" applyFont="0" applyFill="0" applyBorder="0" applyAlignment="0" applyProtection="0"/>
    <xf numFmtId="44" fontId="4" fillId="0" borderId="0" applyFont="0" applyFill="0" applyBorder="0" applyAlignment="0" applyProtection="0"/>
    <xf numFmtId="0" fontId="4" fillId="0" borderId="0" applyBorder="0"/>
    <xf numFmtId="0" fontId="1" fillId="0" borderId="0" applyBorder="0"/>
    <xf numFmtId="0" fontId="1" fillId="0" borderId="0" applyBorder="0"/>
    <xf numFmtId="44" fontId="1" fillId="0" borderId="0" applyFont="0" applyFill="0" applyBorder="0" applyAlignment="0" applyProtection="0"/>
    <xf numFmtId="0" fontId="77" fillId="0" borderId="0" applyNumberFormat="0" applyFill="0" applyBorder="0" applyAlignment="0" applyProtection="0"/>
  </cellStyleXfs>
  <cellXfs count="229">
    <xf numFmtId="0" fontId="0" fillId="0" borderId="0" xfId="0"/>
    <xf numFmtId="0" fontId="1" fillId="0" borderId="0" xfId="0" applyFont="1"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Alignment="1">
      <alignment horizontal="right" vertical="center"/>
    </xf>
    <xf numFmtId="0" fontId="6" fillId="0" borderId="0" xfId="0" applyFont="1" applyAlignment="1">
      <alignment horizontal="center" vertical="center"/>
    </xf>
    <xf numFmtId="0" fontId="2" fillId="0" borderId="0" xfId="5" applyFont="1" applyBorder="1" applyAlignment="1">
      <alignment vertical="center"/>
    </xf>
    <xf numFmtId="0" fontId="3" fillId="0" borderId="0" xfId="5" applyFont="1" applyBorder="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10" fillId="0" borderId="0" xfId="5" applyFont="1" applyAlignment="1">
      <alignment vertical="center"/>
    </xf>
    <xf numFmtId="0" fontId="8" fillId="0" borderId="0" xfId="5" applyFont="1" applyAlignment="1">
      <alignment vertical="center"/>
    </xf>
    <xf numFmtId="0" fontId="13" fillId="0" borderId="0" xfId="5" applyFont="1" applyBorder="1" applyAlignment="1">
      <alignment vertical="center"/>
    </xf>
    <xf numFmtId="0" fontId="8" fillId="0" borderId="0" xfId="5" applyFont="1" applyBorder="1" applyAlignment="1">
      <alignment vertical="center"/>
    </xf>
    <xf numFmtId="8" fontId="12" fillId="0" borderId="0" xfId="5" applyNumberFormat="1" applyFont="1" applyBorder="1" applyAlignment="1">
      <alignment horizontal="right" vertical="center"/>
    </xf>
    <xf numFmtId="0" fontId="12" fillId="0" borderId="0" xfId="5" applyFont="1" applyBorder="1" applyAlignment="1">
      <alignment vertical="center"/>
    </xf>
    <xf numFmtId="0" fontId="8" fillId="0" borderId="0" xfId="5" applyFont="1" applyBorder="1" applyAlignment="1">
      <alignment vertical="center" wrapText="1"/>
    </xf>
    <xf numFmtId="0" fontId="17" fillId="0" borderId="0" xfId="5" applyFont="1" applyAlignment="1">
      <alignment vertical="center"/>
    </xf>
    <xf numFmtId="0" fontId="8" fillId="0" borderId="0" xfId="5" applyFont="1" applyAlignment="1">
      <alignment vertical="center" wrapText="1"/>
    </xf>
    <xf numFmtId="0" fontId="13" fillId="0" borderId="0" xfId="5" applyFont="1" applyBorder="1" applyAlignment="1">
      <alignment vertical="center" wrapText="1"/>
    </xf>
    <xf numFmtId="0" fontId="13" fillId="0" borderId="0" xfId="5" applyFont="1" applyBorder="1" applyAlignment="1">
      <alignment horizontal="center" vertical="center" wrapText="1"/>
    </xf>
    <xf numFmtId="0" fontId="18" fillId="0" borderId="0" xfId="5" applyFont="1" applyBorder="1" applyAlignment="1">
      <alignment horizontal="justify" vertical="center" wrapText="1"/>
    </xf>
    <xf numFmtId="0" fontId="12" fillId="0" borderId="0" xfId="0" applyFont="1" applyAlignment="1">
      <alignment vertical="center"/>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vertical="center" wrapText="1"/>
    </xf>
    <xf numFmtId="0" fontId="12" fillId="0" borderId="0" xfId="0" applyFont="1" applyBorder="1" applyAlignment="1">
      <alignment horizontal="center" vertical="center" wrapText="1"/>
    </xf>
    <xf numFmtId="8" fontId="0" fillId="0" borderId="0" xfId="0" applyNumberFormat="1" applyAlignment="1">
      <alignment vertical="center"/>
    </xf>
    <xf numFmtId="9" fontId="21" fillId="4" borderId="0" xfId="0" applyNumberFormat="1" applyFont="1" applyFill="1" applyAlignment="1">
      <alignment horizontal="center" vertical="center"/>
    </xf>
    <xf numFmtId="0" fontId="21" fillId="4" borderId="0" xfId="0" applyFont="1" applyFill="1" applyAlignment="1">
      <alignment horizontal="center" vertical="center"/>
    </xf>
    <xf numFmtId="0" fontId="7" fillId="4" borderId="0" xfId="0" applyFont="1" applyFill="1" applyAlignment="1">
      <alignment horizontal="center" vertical="center"/>
    </xf>
    <xf numFmtId="8" fontId="7" fillId="4" borderId="0" xfId="0" applyNumberFormat="1" applyFont="1" applyFill="1" applyAlignment="1">
      <alignment vertical="center"/>
    </xf>
    <xf numFmtId="0" fontId="7" fillId="4" borderId="0" xfId="0" applyFont="1" applyFill="1" applyAlignment="1">
      <alignment vertical="center"/>
    </xf>
    <xf numFmtId="0" fontId="15" fillId="0" borderId="0" xfId="5"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5" applyFont="1" applyBorder="1" applyAlignment="1">
      <alignment vertical="top"/>
    </xf>
    <xf numFmtId="0" fontId="22" fillId="0" borderId="0" xfId="5" applyFont="1" applyBorder="1" applyAlignment="1">
      <alignment vertical="top"/>
    </xf>
    <xf numFmtId="0" fontId="11" fillId="0" borderId="0" xfId="5" applyFont="1" applyBorder="1"/>
    <xf numFmtId="0" fontId="2" fillId="0" borderId="2" xfId="5" applyFont="1" applyBorder="1" applyAlignment="1">
      <alignment vertical="center"/>
    </xf>
    <xf numFmtId="0" fontId="13" fillId="0" borderId="1" xfId="5" applyFont="1" applyBorder="1" applyAlignment="1">
      <alignmen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vertical="center"/>
    </xf>
    <xf numFmtId="0" fontId="8" fillId="0" borderId="0" xfId="0" applyFont="1" applyBorder="1" applyAlignment="1">
      <alignment vertical="center" wrapText="1"/>
    </xf>
    <xf numFmtId="0" fontId="0" fillId="10" borderId="0" xfId="0" applyFill="1" applyBorder="1" applyAlignment="1">
      <alignment vertical="center"/>
    </xf>
    <xf numFmtId="0" fontId="0" fillId="10" borderId="0" xfId="0" applyFill="1" applyAlignment="1">
      <alignment vertical="center"/>
    </xf>
    <xf numFmtId="0" fontId="2" fillId="10" borderId="0" xfId="0" applyFont="1" applyFill="1" applyAlignment="1">
      <alignment vertical="center"/>
    </xf>
    <xf numFmtId="0" fontId="6" fillId="10" borderId="0" xfId="0" applyFont="1" applyFill="1" applyAlignment="1">
      <alignment horizontal="center" vertical="center"/>
    </xf>
    <xf numFmtId="0" fontId="1" fillId="10" borderId="0" xfId="0" applyFont="1" applyFill="1" applyAlignment="1">
      <alignment horizontal="center" vertical="center"/>
    </xf>
    <xf numFmtId="0" fontId="0" fillId="10" borderId="0" xfId="0" applyFill="1" applyAlignment="1">
      <alignment vertical="center" wrapText="1"/>
    </xf>
    <xf numFmtId="44" fontId="9" fillId="0" borderId="10" xfId="1" applyFont="1" applyBorder="1" applyAlignment="1" applyProtection="1">
      <alignment horizontal="right" vertical="center" wrapText="1"/>
    </xf>
    <xf numFmtId="0" fontId="0" fillId="0" borderId="0" xfId="0" applyBorder="1" applyAlignment="1">
      <alignment vertical="center" wrapText="1"/>
    </xf>
    <xf numFmtId="8" fontId="7" fillId="4" borderId="0" xfId="0" applyNumberFormat="1" applyFont="1" applyFill="1" applyAlignment="1">
      <alignment vertical="center" wrapText="1"/>
    </xf>
    <xf numFmtId="0" fontId="7" fillId="4" borderId="0" xfId="0" applyFont="1" applyFill="1" applyAlignment="1">
      <alignment vertical="center" wrapText="1"/>
    </xf>
    <xf numFmtId="0" fontId="0" fillId="0" borderId="0" xfId="0" applyAlignment="1">
      <alignment vertical="center" wrapText="1"/>
    </xf>
    <xf numFmtId="44" fontId="9" fillId="2" borderId="10" xfId="1" applyFont="1" applyFill="1" applyBorder="1" applyAlignment="1" applyProtection="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9" fillId="2" borderId="10" xfId="0" applyFont="1" applyFill="1" applyBorder="1" applyAlignment="1">
      <alignment vertical="center"/>
    </xf>
    <xf numFmtId="0" fontId="9" fillId="2" borderId="24" xfId="0" applyFont="1" applyFill="1" applyBorder="1" applyAlignment="1">
      <alignment vertical="center"/>
    </xf>
    <xf numFmtId="44" fontId="9" fillId="2" borderId="24" xfId="1" applyFont="1" applyFill="1" applyBorder="1" applyAlignment="1" applyProtection="1">
      <alignment horizontal="center" vertical="center" wrapText="1"/>
    </xf>
    <xf numFmtId="0" fontId="35" fillId="0" borderId="0" xfId="5" applyFont="1" applyBorder="1" applyAlignment="1">
      <alignment horizontal="center" vertical="center" wrapText="1"/>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0" fontId="27" fillId="9" borderId="27" xfId="0" applyFont="1" applyFill="1" applyBorder="1" applyAlignment="1">
      <alignment horizontal="center" vertical="center"/>
    </xf>
    <xf numFmtId="0" fontId="27" fillId="9" borderId="32" xfId="0" applyFont="1" applyFill="1" applyBorder="1" applyAlignment="1">
      <alignment horizontal="center" vertical="center" wrapText="1"/>
    </xf>
    <xf numFmtId="0" fontId="27" fillId="9" borderId="28" xfId="0" applyFont="1" applyFill="1" applyBorder="1" applyAlignment="1">
      <alignment horizontal="center" vertical="center"/>
    </xf>
    <xf numFmtId="0" fontId="9" fillId="2" borderId="24" xfId="0" applyFont="1" applyFill="1" applyBorder="1" applyAlignment="1">
      <alignment vertical="center" wrapText="1"/>
    </xf>
    <xf numFmtId="44" fontId="9" fillId="2" borderId="24" xfId="0" applyNumberFormat="1" applyFont="1" applyFill="1" applyBorder="1" applyAlignment="1">
      <alignment horizontal="center" vertical="center" wrapText="1"/>
    </xf>
    <xf numFmtId="0" fontId="27" fillId="9" borderId="25" xfId="0" applyFont="1" applyFill="1" applyBorder="1" applyAlignment="1">
      <alignment horizontal="center" vertical="center"/>
    </xf>
    <xf numFmtId="44" fontId="9" fillId="0" borderId="35" xfId="1" applyFont="1" applyBorder="1" applyAlignment="1" applyProtection="1">
      <alignment horizontal="right" vertical="center" wrapText="1"/>
    </xf>
    <xf numFmtId="44" fontId="9" fillId="0" borderId="33" xfId="1" applyFont="1" applyBorder="1" applyAlignment="1" applyProtection="1">
      <alignment horizontal="right" vertical="center" wrapText="1"/>
    </xf>
    <xf numFmtId="44" fontId="9" fillId="0" borderId="34" xfId="1" applyFont="1" applyBorder="1" applyAlignment="1" applyProtection="1">
      <alignment horizontal="right" vertical="center" wrapText="1"/>
    </xf>
    <xf numFmtId="0" fontId="18" fillId="0" borderId="22" xfId="0" applyFont="1" applyBorder="1" applyAlignment="1" applyProtection="1">
      <alignment vertical="center" wrapText="1"/>
      <protection locked="0"/>
    </xf>
    <xf numFmtId="0" fontId="18" fillId="0" borderId="16"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39" fillId="0" borderId="37" xfId="0" applyFont="1" applyBorder="1" applyProtection="1">
      <protection locked="0"/>
    </xf>
    <xf numFmtId="0" fontId="55" fillId="5" borderId="37" xfId="0" applyFont="1" applyFill="1" applyBorder="1" applyAlignment="1">
      <alignment horizontal="center" vertical="center" wrapText="1"/>
    </xf>
    <xf numFmtId="0" fontId="39" fillId="4" borderId="39" xfId="0" applyFont="1" applyFill="1" applyBorder="1" applyAlignment="1">
      <alignment horizontal="left" vertical="center" wrapText="1"/>
    </xf>
    <xf numFmtId="0" fontId="39" fillId="4" borderId="40" xfId="0" applyFont="1" applyFill="1" applyBorder="1" applyAlignment="1">
      <alignment horizontal="left" vertical="center" wrapText="1"/>
    </xf>
    <xf numFmtId="0" fontId="39" fillId="0" borderId="37" xfId="0" applyFont="1" applyBorder="1" applyAlignment="1" applyProtection="1">
      <alignment horizontal="center" vertical="center" wrapText="1"/>
      <protection locked="0"/>
    </xf>
    <xf numFmtId="0" fontId="18" fillId="0" borderId="18" xfId="0" applyFont="1" applyBorder="1" applyAlignment="1" applyProtection="1">
      <alignment vertical="center" wrapText="1"/>
      <protection locked="0"/>
    </xf>
    <xf numFmtId="0" fontId="18" fillId="0" borderId="20" xfId="0" applyFont="1" applyBorder="1" applyAlignment="1" applyProtection="1">
      <alignment vertical="center" wrapText="1"/>
      <protection locked="0"/>
    </xf>
    <xf numFmtId="0" fontId="18" fillId="0" borderId="42" xfId="0" applyFont="1" applyBorder="1" applyAlignment="1" applyProtection="1">
      <alignment vertical="center" wrapText="1"/>
      <protection locked="0"/>
    </xf>
    <xf numFmtId="44" fontId="9" fillId="0" borderId="45" xfId="1" applyFont="1" applyBorder="1" applyAlignment="1" applyProtection="1">
      <alignment horizontal="right" vertical="center" wrapText="1"/>
    </xf>
    <xf numFmtId="44" fontId="9" fillId="0" borderId="44" xfId="1" applyFont="1" applyBorder="1" applyAlignment="1" applyProtection="1">
      <alignment horizontal="right" vertical="center" wrapText="1"/>
    </xf>
    <xf numFmtId="44" fontId="9" fillId="0" borderId="46" xfId="1" applyFont="1" applyBorder="1" applyAlignment="1" applyProtection="1">
      <alignment horizontal="right" vertical="center" wrapText="1"/>
    </xf>
    <xf numFmtId="0" fontId="13" fillId="0" borderId="49" xfId="0" applyFont="1" applyBorder="1" applyAlignment="1">
      <alignment vertical="center"/>
    </xf>
    <xf numFmtId="0" fontId="0" fillId="0" borderId="50" xfId="0" applyBorder="1" applyAlignment="1">
      <alignment vertical="center" wrapText="1"/>
    </xf>
    <xf numFmtId="44" fontId="9" fillId="0" borderId="52" xfId="1" applyFont="1" applyBorder="1" applyAlignment="1" applyProtection="1">
      <alignment horizontal="right" vertical="center" wrapText="1"/>
    </xf>
    <xf numFmtId="0" fontId="18" fillId="0" borderId="53" xfId="0" applyFont="1" applyBorder="1" applyAlignment="1" applyProtection="1">
      <alignment vertical="center" wrapText="1"/>
      <protection locked="0"/>
    </xf>
    <xf numFmtId="0" fontId="18" fillId="0" borderId="55" xfId="0" applyFont="1" applyBorder="1" applyAlignment="1" applyProtection="1">
      <alignment vertical="center" wrapText="1"/>
      <protection locked="0"/>
    </xf>
    <xf numFmtId="0" fontId="18" fillId="0" borderId="54" xfId="0" applyFont="1" applyBorder="1" applyAlignment="1" applyProtection="1">
      <alignment vertical="center" wrapText="1"/>
      <protection locked="0"/>
    </xf>
    <xf numFmtId="44" fontId="9" fillId="0" borderId="57" xfId="1" applyFont="1" applyBorder="1" applyAlignment="1" applyProtection="1">
      <alignment horizontal="right" vertical="center" wrapText="1"/>
    </xf>
    <xf numFmtId="44" fontId="9" fillId="0" borderId="56" xfId="1" applyFont="1" applyBorder="1" applyAlignment="1" applyProtection="1">
      <alignment horizontal="right" vertical="center" wrapText="1"/>
    </xf>
    <xf numFmtId="0" fontId="18" fillId="0" borderId="58" xfId="0" applyFont="1" applyBorder="1" applyAlignment="1" applyProtection="1">
      <alignment vertical="center" wrapText="1"/>
      <protection locked="0"/>
    </xf>
    <xf numFmtId="44" fontId="9" fillId="0" borderId="59" xfId="1" applyFont="1" applyBorder="1" applyAlignment="1" applyProtection="1">
      <alignment horizontal="right" vertical="center" wrapText="1"/>
    </xf>
    <xf numFmtId="0" fontId="12" fillId="0" borderId="60" xfId="0" applyFont="1" applyBorder="1" applyAlignment="1">
      <alignment horizontal="center" vertical="center" wrapText="1"/>
    </xf>
    <xf numFmtId="0" fontId="27" fillId="9" borderId="32" xfId="0" applyFont="1" applyFill="1" applyBorder="1" applyAlignment="1">
      <alignment horizontal="center" vertical="center"/>
    </xf>
    <xf numFmtId="0" fontId="42" fillId="0" borderId="0" xfId="0" applyFont="1"/>
    <xf numFmtId="0" fontId="42" fillId="0" borderId="0" xfId="0" applyFont="1" applyBorder="1"/>
    <xf numFmtId="0" fontId="60" fillId="0" borderId="0" xfId="0" applyFont="1" applyAlignment="1">
      <alignment horizontal="left"/>
    </xf>
    <xf numFmtId="0" fontId="61" fillId="0" borderId="0" xfId="0" applyFont="1" applyAlignment="1">
      <alignment horizontal="right" wrapText="1"/>
    </xf>
    <xf numFmtId="0" fontId="61" fillId="0" borderId="0" xfId="0" applyFont="1" applyBorder="1" applyAlignment="1">
      <alignment horizontal="right" wrapText="1"/>
    </xf>
    <xf numFmtId="0" fontId="26" fillId="5" borderId="0" xfId="0" applyFont="1" applyFill="1" applyBorder="1" applyAlignment="1">
      <alignment vertical="center"/>
    </xf>
    <xf numFmtId="0" fontId="26" fillId="5" borderId="11" xfId="0" applyFont="1" applyFill="1" applyBorder="1" applyAlignment="1">
      <alignment vertical="center"/>
    </xf>
    <xf numFmtId="0" fontId="26" fillId="5" borderId="0" xfId="0" applyFont="1" applyFill="1" applyBorder="1" applyAlignment="1" applyProtection="1">
      <alignment vertical="center"/>
      <protection locked="0"/>
    </xf>
    <xf numFmtId="8" fontId="9" fillId="0" borderId="33" xfId="0" applyNumberFormat="1" applyFont="1" applyBorder="1" applyAlignment="1">
      <alignment horizontal="center" vertical="center" wrapText="1"/>
    </xf>
    <xf numFmtId="8" fontId="9" fillId="0" borderId="33" xfId="0" applyNumberFormat="1" applyFont="1" applyBorder="1" applyAlignment="1">
      <alignment horizontal="center" vertical="center"/>
    </xf>
    <xf numFmtId="8" fontId="9" fillId="0" borderId="34" xfId="0" applyNumberFormat="1" applyFont="1" applyBorder="1" applyAlignment="1">
      <alignment horizontal="center" vertical="center"/>
    </xf>
    <xf numFmtId="8" fontId="9" fillId="0" borderId="35" xfId="0" applyNumberFormat="1" applyFont="1" applyBorder="1" applyAlignment="1">
      <alignment horizontal="center" vertical="center"/>
    </xf>
    <xf numFmtId="8" fontId="9" fillId="0" borderId="36" xfId="0" applyNumberFormat="1" applyFont="1" applyBorder="1" applyAlignment="1">
      <alignment horizontal="center" vertical="center"/>
    </xf>
    <xf numFmtId="8" fontId="9" fillId="0" borderId="16" xfId="0" applyNumberFormat="1" applyFont="1" applyBorder="1" applyAlignment="1">
      <alignment horizontal="center" vertical="center"/>
    </xf>
    <xf numFmtId="8" fontId="9" fillId="0" borderId="10" xfId="0" applyNumberFormat="1" applyFont="1" applyBorder="1" applyAlignment="1">
      <alignment horizontal="center" vertical="center" wrapText="1"/>
    </xf>
    <xf numFmtId="8" fontId="9" fillId="0" borderId="14" xfId="0" applyNumberFormat="1" applyFont="1" applyBorder="1" applyAlignment="1">
      <alignment horizontal="center" vertical="center"/>
    </xf>
    <xf numFmtId="8" fontId="9" fillId="0" borderId="9" xfId="0" applyNumberFormat="1" applyFont="1" applyBorder="1" applyAlignment="1">
      <alignment horizontal="center" vertical="center"/>
    </xf>
    <xf numFmtId="8" fontId="78" fillId="0" borderId="0" xfId="0" applyNumberFormat="1" applyFont="1" applyAlignment="1">
      <alignment vertical="center" wrapText="1"/>
    </xf>
    <xf numFmtId="8" fontId="9" fillId="0" borderId="68" xfId="0" applyNumberFormat="1" applyFont="1" applyBorder="1" applyAlignment="1">
      <alignment horizontal="center" vertical="center" wrapText="1"/>
    </xf>
    <xf numFmtId="8" fontId="9" fillId="0" borderId="17" xfId="0" applyNumberFormat="1" applyFont="1" applyBorder="1" applyAlignment="1">
      <alignment horizontal="center" vertical="center"/>
    </xf>
    <xf numFmtId="8" fontId="9" fillId="0" borderId="69" xfId="0" applyNumberFormat="1" applyFont="1" applyBorder="1" applyAlignment="1">
      <alignment horizontal="center" vertical="center"/>
    </xf>
    <xf numFmtId="44" fontId="9" fillId="0" borderId="9" xfId="1" applyFont="1" applyFill="1" applyBorder="1" applyAlignment="1">
      <alignment horizontal="center" vertical="center" wrapText="1"/>
    </xf>
    <xf numFmtId="0" fontId="35" fillId="0" borderId="0" xfId="5" applyFont="1" applyBorder="1" applyAlignment="1">
      <alignment horizontal="center" vertical="center" wrapText="1"/>
    </xf>
    <xf numFmtId="0" fontId="37" fillId="0" borderId="0" xfId="5" applyFont="1" applyAlignment="1">
      <alignment horizontal="center" vertical="center" wrapText="1"/>
    </xf>
    <xf numFmtId="0" fontId="38" fillId="0" borderId="0" xfId="0" applyFont="1" applyAlignment="1">
      <alignment horizontal="center" vertical="center" wrapText="1"/>
    </xf>
    <xf numFmtId="0" fontId="50" fillId="0" borderId="0" xfId="5" applyFont="1" applyBorder="1" applyAlignment="1">
      <alignment horizontal="center" vertical="center" wrapText="1"/>
    </xf>
    <xf numFmtId="0" fontId="79" fillId="0" borderId="0" xfId="5" applyFont="1" applyAlignment="1">
      <alignment horizontal="center" vertical="center" wrapText="1"/>
    </xf>
    <xf numFmtId="0" fontId="80" fillId="0" borderId="0" xfId="0" applyFont="1" applyAlignment="1">
      <alignment horizontal="center" vertical="center" wrapText="1"/>
    </xf>
    <xf numFmtId="0" fontId="40" fillId="0" borderId="1" xfId="5" applyFont="1" applyBorder="1" applyAlignment="1">
      <alignment horizontal="left" vertical="center" wrapText="1"/>
    </xf>
    <xf numFmtId="0" fontId="40" fillId="0" borderId="0" xfId="5" applyFont="1" applyBorder="1" applyAlignment="1">
      <alignment horizontal="left" vertical="center"/>
    </xf>
    <xf numFmtId="0" fontId="40" fillId="0" borderId="2" xfId="5" applyFont="1" applyBorder="1" applyAlignment="1">
      <alignment horizontal="left" vertical="center"/>
    </xf>
    <xf numFmtId="0" fontId="40" fillId="0" borderId="1" xfId="5" applyFont="1" applyBorder="1" applyAlignment="1">
      <alignment horizontal="left" vertical="center"/>
    </xf>
    <xf numFmtId="0" fontId="40" fillId="0" borderId="6" xfId="5" applyFont="1" applyBorder="1" applyAlignment="1">
      <alignment horizontal="left" vertical="center"/>
    </xf>
    <xf numFmtId="0" fontId="40" fillId="0" borderId="7" xfId="5" applyFont="1" applyBorder="1" applyAlignment="1">
      <alignment horizontal="left" vertical="center"/>
    </xf>
    <xf numFmtId="0" fontId="40" fillId="0" borderId="8" xfId="5" applyFont="1" applyBorder="1" applyAlignment="1">
      <alignment horizontal="left" vertical="center"/>
    </xf>
    <xf numFmtId="0" fontId="39" fillId="0" borderId="3" xfId="5" applyFont="1" applyBorder="1" applyAlignment="1">
      <alignment horizontal="left" vertical="center" wrapText="1"/>
    </xf>
    <xf numFmtId="0" fontId="39" fillId="0" borderId="4" xfId="5" applyFont="1" applyBorder="1" applyAlignment="1">
      <alignment horizontal="left" vertical="center" wrapText="1"/>
    </xf>
    <xf numFmtId="0" fontId="39" fillId="0" borderId="5" xfId="5" applyFont="1" applyBorder="1" applyAlignment="1">
      <alignment horizontal="left" vertical="center" wrapText="1"/>
    </xf>
    <xf numFmtId="0" fontId="39" fillId="0" borderId="1" xfId="5" applyFont="1" applyBorder="1" applyAlignment="1">
      <alignment horizontal="left" vertical="center" wrapText="1"/>
    </xf>
    <xf numFmtId="0" fontId="39" fillId="0" borderId="0" xfId="5" applyFont="1" applyBorder="1" applyAlignment="1">
      <alignment horizontal="left" vertical="center" wrapText="1"/>
    </xf>
    <xf numFmtId="0" fontId="39" fillId="0" borderId="2" xfId="5" applyFont="1" applyBorder="1" applyAlignment="1">
      <alignment horizontal="left" vertical="center" wrapText="1"/>
    </xf>
    <xf numFmtId="0" fontId="12" fillId="0" borderId="0" xfId="5" applyFont="1" applyBorder="1" applyAlignment="1">
      <alignment horizontal="center" vertical="center"/>
    </xf>
    <xf numFmtId="0" fontId="16" fillId="0" borderId="0" xfId="5" applyFont="1" applyBorder="1" applyAlignment="1">
      <alignment horizontal="center" vertical="center" wrapText="1"/>
    </xf>
    <xf numFmtId="0" fontId="17" fillId="6" borderId="0" xfId="5" applyFont="1" applyFill="1" applyBorder="1" applyAlignment="1">
      <alignment horizontal="center" vertical="center" wrapText="1"/>
    </xf>
    <xf numFmtId="0" fontId="17" fillId="0" borderId="7" xfId="5" applyFont="1" applyBorder="1" applyAlignment="1">
      <alignment horizontal="center" vertical="center" wrapText="1"/>
    </xf>
    <xf numFmtId="0" fontId="46" fillId="0" borderId="3" xfId="5" applyFont="1" applyBorder="1" applyAlignment="1">
      <alignment horizontal="left" vertical="top" wrapText="1"/>
    </xf>
    <xf numFmtId="0" fontId="46" fillId="0" borderId="4" xfId="5" applyFont="1" applyBorder="1" applyAlignment="1">
      <alignment horizontal="left" vertical="top" wrapText="1"/>
    </xf>
    <xf numFmtId="0" fontId="46" fillId="0" borderId="5" xfId="5" applyFont="1" applyBorder="1" applyAlignment="1">
      <alignment horizontal="left" vertical="top" wrapText="1"/>
    </xf>
    <xf numFmtId="0" fontId="47" fillId="0" borderId="1" xfId="5" applyFont="1" applyBorder="1" applyAlignment="1">
      <alignment horizontal="left" vertical="center" wrapText="1"/>
    </xf>
    <xf numFmtId="0" fontId="46" fillId="0" borderId="0" xfId="5" applyFont="1" applyBorder="1" applyAlignment="1">
      <alignment horizontal="left" vertical="center" wrapText="1"/>
    </xf>
    <xf numFmtId="0" fontId="46" fillId="0" borderId="2" xfId="5" applyFont="1" applyBorder="1" applyAlignment="1">
      <alignment horizontal="left" vertical="center" wrapText="1"/>
    </xf>
    <xf numFmtId="0" fontId="55" fillId="4" borderId="37" xfId="0" applyFont="1" applyFill="1" applyBorder="1" applyAlignment="1">
      <alignment horizontal="left" vertical="center" wrapText="1"/>
    </xf>
    <xf numFmtId="49" fontId="39" fillId="0" borderId="37" xfId="0" applyNumberFormat="1" applyFont="1" applyBorder="1" applyAlignment="1" applyProtection="1">
      <alignment horizontal="center" vertical="center" wrapText="1"/>
      <protection locked="0"/>
    </xf>
    <xf numFmtId="0" fontId="51" fillId="0" borderId="0" xfId="0" applyFont="1" applyBorder="1" applyAlignment="1">
      <alignment horizontal="center" vertical="center" wrapText="1"/>
    </xf>
    <xf numFmtId="0" fontId="52" fillId="7" borderId="37" xfId="0" applyFont="1" applyFill="1" applyBorder="1" applyAlignment="1">
      <alignment horizontal="center" vertical="center"/>
    </xf>
    <xf numFmtId="0" fontId="39" fillId="0" borderId="37" xfId="0" applyFont="1" applyBorder="1" applyAlignment="1" applyProtection="1">
      <alignment horizontal="center"/>
      <protection locked="0"/>
    </xf>
    <xf numFmtId="0" fontId="55" fillId="0" borderId="37" xfId="0" applyFont="1" applyBorder="1" applyAlignment="1">
      <alignment horizontal="left" vertical="center" wrapText="1"/>
    </xf>
    <xf numFmtId="0" fontId="55" fillId="0" borderId="37" xfId="0" applyFont="1" applyBorder="1" applyAlignment="1">
      <alignment horizontal="center" vertical="center" wrapText="1"/>
    </xf>
    <xf numFmtId="164" fontId="58" fillId="9" borderId="37" xfId="0" applyNumberFormat="1" applyFont="1" applyFill="1" applyBorder="1" applyAlignment="1" applyProtection="1">
      <alignment horizontal="center" vertical="center" wrapText="1"/>
      <protection locked="0"/>
    </xf>
    <xf numFmtId="0" fontId="39" fillId="0" borderId="37" xfId="0" applyFont="1" applyBorder="1" applyAlignment="1" applyProtection="1">
      <alignment horizontal="center" vertical="center" wrapText="1"/>
      <protection locked="0"/>
    </xf>
    <xf numFmtId="49" fontId="39" fillId="0" borderId="37" xfId="0" applyNumberFormat="1" applyFont="1" applyBorder="1" applyAlignment="1" applyProtection="1">
      <alignment horizontal="left" vertical="center" wrapText="1"/>
      <protection locked="0"/>
    </xf>
    <xf numFmtId="0" fontId="60" fillId="3" borderId="0" xfId="0" applyFont="1" applyFill="1" applyBorder="1" applyAlignment="1">
      <alignment horizontal="center"/>
    </xf>
    <xf numFmtId="0" fontId="61" fillId="11" borderId="37" xfId="0" applyFont="1" applyFill="1" applyBorder="1" applyAlignment="1" applyProtection="1">
      <alignment horizontal="center" wrapText="1"/>
      <protection locked="0"/>
    </xf>
    <xf numFmtId="0" fontId="61" fillId="11" borderId="38" xfId="0" applyFont="1" applyFill="1" applyBorder="1" applyAlignment="1" applyProtection="1">
      <alignment horizontal="center" wrapText="1"/>
      <protection locked="0"/>
    </xf>
    <xf numFmtId="0" fontId="63" fillId="4" borderId="0" xfId="0" applyFont="1" applyFill="1" applyBorder="1" applyAlignment="1">
      <alignment horizontal="center" vertical="center" wrapText="1"/>
    </xf>
    <xf numFmtId="0" fontId="52" fillId="7" borderId="37" xfId="0" applyFont="1" applyFill="1" applyBorder="1" applyAlignment="1">
      <alignment horizontal="center" vertical="center" wrapText="1"/>
    </xf>
    <xf numFmtId="0" fontId="73" fillId="8" borderId="39" xfId="0" applyFont="1" applyFill="1" applyBorder="1" applyAlignment="1">
      <alignment horizontal="left" vertical="center" wrapText="1"/>
    </xf>
    <xf numFmtId="0" fontId="73" fillId="8" borderId="67" xfId="0" applyFont="1" applyFill="1" applyBorder="1" applyAlignment="1">
      <alignment horizontal="left" vertical="center" wrapText="1"/>
    </xf>
    <xf numFmtId="0" fontId="73" fillId="8" borderId="40" xfId="0" applyFont="1" applyFill="1" applyBorder="1" applyAlignment="1">
      <alignment horizontal="left" vertical="center" wrapText="1"/>
    </xf>
    <xf numFmtId="0" fontId="64" fillId="8" borderId="39" xfId="0" applyFont="1" applyFill="1" applyBorder="1" applyAlignment="1">
      <alignment horizontal="center" vertical="center" wrapText="1"/>
    </xf>
    <xf numFmtId="0" fontId="64" fillId="8" borderId="67" xfId="0" applyFont="1" applyFill="1" applyBorder="1" applyAlignment="1">
      <alignment horizontal="center" vertical="center" wrapText="1"/>
    </xf>
    <xf numFmtId="0" fontId="64" fillId="8" borderId="40" xfId="0" applyFont="1" applyFill="1" applyBorder="1" applyAlignment="1">
      <alignment horizontal="center" vertical="center" wrapText="1"/>
    </xf>
    <xf numFmtId="0" fontId="73" fillId="8" borderId="39" xfId="0" applyFont="1" applyFill="1" applyBorder="1" applyAlignment="1">
      <alignment horizontal="center" vertical="center" wrapText="1"/>
    </xf>
    <xf numFmtId="0" fontId="65" fillId="9" borderId="37" xfId="0" applyFont="1" applyFill="1" applyBorder="1" applyAlignment="1">
      <alignment horizontal="center" vertical="center" wrapText="1"/>
    </xf>
    <xf numFmtId="0" fontId="66" fillId="9" borderId="37" xfId="0" applyFont="1" applyFill="1" applyBorder="1" applyAlignment="1">
      <alignment horizontal="center" vertical="center" wrapText="1"/>
    </xf>
    <xf numFmtId="0" fontId="28" fillId="10" borderId="0" xfId="0" applyFont="1" applyFill="1" applyAlignment="1">
      <alignment horizontal="left" vertical="center"/>
    </xf>
    <xf numFmtId="0" fontId="12" fillId="0" borderId="0" xfId="0" applyFont="1" applyAlignment="1">
      <alignment horizontal="left" vertical="center" wrapText="1"/>
    </xf>
    <xf numFmtId="14" fontId="26" fillId="5" borderId="0" xfId="0" applyNumberFormat="1" applyFont="1" applyFill="1" applyBorder="1" applyAlignment="1" applyProtection="1">
      <alignment horizontal="center" vertical="center"/>
      <protection locked="0"/>
    </xf>
    <xf numFmtId="0" fontId="26" fillId="5" borderId="0" xfId="0" applyFont="1" applyFill="1" applyBorder="1" applyAlignment="1" applyProtection="1">
      <alignment horizontal="center" vertical="center"/>
      <protection locked="0"/>
    </xf>
    <xf numFmtId="0" fontId="77" fillId="5" borderId="0" xfId="7" applyFill="1" applyBorder="1" applyAlignment="1" applyProtection="1">
      <alignment horizontal="center" vertical="center"/>
      <protection locked="0"/>
    </xf>
    <xf numFmtId="0" fontId="30" fillId="5" borderId="0" xfId="0" applyFont="1" applyFill="1" applyBorder="1" applyAlignment="1" applyProtection="1">
      <alignment horizontal="center" vertical="center"/>
      <protection locked="0"/>
    </xf>
    <xf numFmtId="0" fontId="30" fillId="5" borderId="12" xfId="0" applyFont="1" applyFill="1" applyBorder="1" applyAlignment="1" applyProtection="1">
      <alignment horizontal="center" vertical="center"/>
      <protection locked="0"/>
    </xf>
    <xf numFmtId="0" fontId="26" fillId="5" borderId="12" xfId="0" applyFont="1" applyFill="1" applyBorder="1" applyAlignment="1" applyProtection="1">
      <alignment horizontal="center" vertical="center"/>
      <protection locked="0"/>
    </xf>
    <xf numFmtId="0" fontId="29" fillId="9" borderId="0" xfId="0" applyFont="1" applyFill="1" applyBorder="1" applyAlignment="1">
      <alignment horizontal="left" vertical="center"/>
    </xf>
    <xf numFmtId="0" fontId="18" fillId="0" borderId="1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1" xfId="0" applyFont="1" applyBorder="1" applyAlignment="1">
      <alignment horizontal="center" vertical="center" wrapText="1"/>
    </xf>
    <xf numFmtId="0" fontId="27" fillId="9" borderId="26" xfId="0" applyFont="1" applyFill="1" applyBorder="1" applyAlignment="1">
      <alignment horizontal="center" vertical="center"/>
    </xf>
    <xf numFmtId="0" fontId="27" fillId="9" borderId="30" xfId="0" applyFont="1" applyFill="1" applyBorder="1" applyAlignment="1">
      <alignment horizontal="center" vertical="center"/>
    </xf>
    <xf numFmtId="0" fontId="27" fillId="9" borderId="32" xfId="0" applyFont="1" applyFill="1" applyBorder="1" applyAlignment="1">
      <alignment horizontal="center" vertical="center"/>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9" fillId="0" borderId="0" xfId="0" applyFont="1" applyBorder="1" applyAlignment="1">
      <alignment horizontal="center"/>
    </xf>
    <xf numFmtId="0" fontId="18" fillId="0" borderId="13" xfId="0" applyFont="1" applyBorder="1" applyAlignment="1">
      <alignment horizontal="center" vertical="center" wrapText="1"/>
    </xf>
    <xf numFmtId="0" fontId="18" fillId="0" borderId="41" xfId="0" applyFont="1" applyBorder="1" applyAlignment="1">
      <alignment horizontal="center" vertical="center" wrapText="1"/>
    </xf>
    <xf numFmtId="0" fontId="9" fillId="2" borderId="1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9" fillId="2" borderId="21" xfId="0" applyFont="1" applyFill="1" applyBorder="1" applyAlignment="1">
      <alignment horizontal="left" vertical="center" wrapText="1"/>
    </xf>
    <xf numFmtId="44" fontId="27" fillId="9" borderId="32" xfId="0" applyNumberFormat="1" applyFont="1" applyFill="1" applyBorder="1" applyAlignment="1">
      <alignment vertical="center"/>
    </xf>
    <xf numFmtId="44" fontId="27" fillId="9" borderId="31" xfId="0" applyNumberFormat="1" applyFont="1" applyFill="1" applyBorder="1" applyAlignment="1">
      <alignment vertical="center"/>
    </xf>
    <xf numFmtId="0" fontId="27" fillId="9" borderId="29" xfId="0" applyFont="1" applyFill="1" applyBorder="1" applyAlignment="1">
      <alignment horizontal="left" vertical="center"/>
    </xf>
    <xf numFmtId="0" fontId="27" fillId="9" borderId="32" xfId="0" applyFont="1" applyFill="1" applyBorder="1" applyAlignment="1">
      <alignment horizontal="left" vertical="center"/>
    </xf>
    <xf numFmtId="0" fontId="27" fillId="9" borderId="29"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12" xfId="0" applyFont="1" applyFill="1" applyBorder="1" applyAlignment="1">
      <alignment horizontal="center" vertical="center"/>
    </xf>
    <xf numFmtId="0" fontId="18"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18"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6" xfId="0" applyFont="1" applyBorder="1" applyAlignment="1">
      <alignment horizontal="center" vertical="center" wrapText="1"/>
    </xf>
  </cellXfs>
  <cellStyles count="8">
    <cellStyle name="Euro" xfId="1" xr:uid="{00000000-0005-0000-0000-000000000000}"/>
    <cellStyle name="Euro 2" xfId="2" xr:uid="{00000000-0005-0000-0000-000001000000}"/>
    <cellStyle name="Euro 2 2" xfId="6" xr:uid="{00000000-0005-0000-0000-000002000000}"/>
    <cellStyle name="Hipervínculo" xfId="7" builtinId="8"/>
    <cellStyle name="Normal" xfId="0" builtinId="0"/>
    <cellStyle name="Normal 2" xfId="3" xr:uid="{00000000-0005-0000-0000-000005000000}"/>
    <cellStyle name="Normal 2 2" xfId="5" xr:uid="{00000000-0005-0000-0000-000006000000}"/>
    <cellStyle name="Normal 3"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99"/>
      <color rgb="FF1DA8AB"/>
      <color rgb="FF84C6A2"/>
      <color rgb="FF7DC7FF"/>
      <color rgb="FFFF5D5D"/>
      <color rgb="FFFF2D2D"/>
      <color rgb="FFEFA99B"/>
      <color rgb="FFDDFFFF"/>
      <color rgb="FF6CC6C8"/>
      <color rgb="FFA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306917</xdr:colOff>
      <xdr:row>5</xdr:row>
      <xdr:rowOff>94539</xdr:rowOff>
    </xdr:from>
    <xdr:to>
      <xdr:col>13</xdr:col>
      <xdr:colOff>569383</xdr:colOff>
      <xdr:row>35</xdr:row>
      <xdr:rowOff>6350</xdr:rowOff>
    </xdr:to>
    <xdr:pic>
      <xdr:nvPicPr>
        <xdr:cNvPr id="3" name="Imagen 2">
          <a:extLst>
            <a:ext uri="{FF2B5EF4-FFF2-40B4-BE49-F238E27FC236}">
              <a16:creationId xmlns:a16="http://schemas.microsoft.com/office/drawing/2014/main" id="{F2C5F5AC-97DD-A4D8-F5B9-34B1FEE2A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0" y="1131706"/>
          <a:ext cx="10708216" cy="7235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232834</xdr:colOff>
      <xdr:row>49</xdr:row>
      <xdr:rowOff>275165</xdr:rowOff>
    </xdr:from>
    <xdr:to>
      <xdr:col>11</xdr:col>
      <xdr:colOff>698500</xdr:colOff>
      <xdr:row>56</xdr:row>
      <xdr:rowOff>49744</xdr:rowOff>
    </xdr:to>
    <xdr:pic>
      <xdr:nvPicPr>
        <xdr:cNvPr id="2" name="Imagen 1">
          <a:extLst>
            <a:ext uri="{FF2B5EF4-FFF2-40B4-BE49-F238E27FC236}">
              <a16:creationId xmlns:a16="http://schemas.microsoft.com/office/drawing/2014/main" id="{8273DE1D-FC9C-2E5C-6FB9-6081366CCF84}"/>
            </a:ext>
          </a:extLst>
        </xdr:cNvPr>
        <xdr:cNvPicPr>
          <a:picLocks noChangeAspect="1"/>
        </xdr:cNvPicPr>
      </xdr:nvPicPr>
      <xdr:blipFill>
        <a:blip xmlns:r="http://schemas.openxmlformats.org/officeDocument/2006/relationships" r:embed="rId2"/>
        <a:stretch>
          <a:fillRect/>
        </a:stretch>
      </xdr:blipFill>
      <xdr:spPr>
        <a:xfrm>
          <a:off x="6233584" y="11673415"/>
          <a:ext cx="2899833" cy="1182162"/>
        </a:xfrm>
        <a:prstGeom prst="rect">
          <a:avLst/>
        </a:prstGeom>
      </xdr:spPr>
    </xdr:pic>
    <xdr:clientData/>
  </xdr:twoCellAnchor>
  <xdr:twoCellAnchor editAs="oneCell">
    <xdr:from>
      <xdr:col>3</xdr:col>
      <xdr:colOff>476251</xdr:colOff>
      <xdr:row>49</xdr:row>
      <xdr:rowOff>328083</xdr:rowOff>
    </xdr:from>
    <xdr:to>
      <xdr:col>6</xdr:col>
      <xdr:colOff>456234</xdr:colOff>
      <xdr:row>55</xdr:row>
      <xdr:rowOff>8467</xdr:rowOff>
    </xdr:to>
    <xdr:pic>
      <xdr:nvPicPr>
        <xdr:cNvPr id="4" name="Imagen 3">
          <a:extLst>
            <a:ext uri="{FF2B5EF4-FFF2-40B4-BE49-F238E27FC236}">
              <a16:creationId xmlns:a16="http://schemas.microsoft.com/office/drawing/2014/main" id="{B15302AC-AE70-8203-DEBD-1B52C59AFF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1084" y="11726333"/>
          <a:ext cx="2784567" cy="929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10</xdr:col>
      <xdr:colOff>53207</xdr:colOff>
      <xdr:row>38</xdr:row>
      <xdr:rowOff>101738</xdr:rowOff>
    </xdr:to>
    <xdr:pic>
      <xdr:nvPicPr>
        <xdr:cNvPr id="2" name="Imagen 1">
          <a:extLst>
            <a:ext uri="{FF2B5EF4-FFF2-40B4-BE49-F238E27FC236}">
              <a16:creationId xmlns:a16="http://schemas.microsoft.com/office/drawing/2014/main" id="{F8BDDD99-4AD7-4F39-B673-DA2B7C5670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19389" y="0"/>
          <a:ext cx="6424374" cy="8780071"/>
        </a:xfrm>
        <a:prstGeom prst="rect">
          <a:avLst/>
        </a:prstGeom>
      </xdr:spPr>
    </xdr:pic>
    <xdr:clientData/>
  </xdr:twoCellAnchor>
  <xdr:twoCellAnchor editAs="oneCell">
    <xdr:from>
      <xdr:col>6</xdr:col>
      <xdr:colOff>176389</xdr:colOff>
      <xdr:row>0</xdr:row>
      <xdr:rowOff>232834</xdr:rowOff>
    </xdr:from>
    <xdr:to>
      <xdr:col>9</xdr:col>
      <xdr:colOff>163097</xdr:colOff>
      <xdr:row>5</xdr:row>
      <xdr:rowOff>159506</xdr:rowOff>
    </xdr:to>
    <xdr:pic>
      <xdr:nvPicPr>
        <xdr:cNvPr id="4" name="Imagen 3">
          <a:extLst>
            <a:ext uri="{FF2B5EF4-FFF2-40B4-BE49-F238E27FC236}">
              <a16:creationId xmlns:a16="http://schemas.microsoft.com/office/drawing/2014/main" id="{A4F7E1D2-1C82-DEAB-1EA0-006A7657CB29}"/>
            </a:ext>
          </a:extLst>
        </xdr:cNvPr>
        <xdr:cNvPicPr>
          <a:picLocks noChangeAspect="1"/>
        </xdr:cNvPicPr>
      </xdr:nvPicPr>
      <xdr:blipFill>
        <a:blip xmlns:r="http://schemas.openxmlformats.org/officeDocument/2006/relationships" r:embed="rId2"/>
        <a:stretch>
          <a:fillRect/>
        </a:stretch>
      </xdr:blipFill>
      <xdr:spPr>
        <a:xfrm>
          <a:off x="5235222" y="232834"/>
          <a:ext cx="2216264" cy="977950"/>
        </a:xfrm>
        <a:prstGeom prst="rect">
          <a:avLst/>
        </a:prstGeom>
      </xdr:spPr>
    </xdr:pic>
    <xdr:clientData/>
  </xdr:twoCellAnchor>
  <xdr:twoCellAnchor editAs="oneCell">
    <xdr:from>
      <xdr:col>5</xdr:col>
      <xdr:colOff>896055</xdr:colOff>
      <xdr:row>2</xdr:row>
      <xdr:rowOff>28223</xdr:rowOff>
    </xdr:from>
    <xdr:to>
      <xdr:col>8</xdr:col>
      <xdr:colOff>317498</xdr:colOff>
      <xdr:row>6</xdr:row>
      <xdr:rowOff>64257</xdr:rowOff>
    </xdr:to>
    <xdr:pic>
      <xdr:nvPicPr>
        <xdr:cNvPr id="5" name="Imagen 4">
          <a:extLst>
            <a:ext uri="{FF2B5EF4-FFF2-40B4-BE49-F238E27FC236}">
              <a16:creationId xmlns:a16="http://schemas.microsoft.com/office/drawing/2014/main" id="{7FFC3EB5-B231-40F3-AF59-B05873803FE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44722" y="592667"/>
          <a:ext cx="2053165" cy="685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8659</xdr:rowOff>
    </xdr:from>
    <xdr:to>
      <xdr:col>10</xdr:col>
      <xdr:colOff>9525</xdr:colOff>
      <xdr:row>2</xdr:row>
      <xdr:rowOff>1</xdr:rowOff>
    </xdr:to>
    <xdr:pic>
      <xdr:nvPicPr>
        <xdr:cNvPr id="3" name="Imagen 2">
          <a:extLst>
            <a:ext uri="{FF2B5EF4-FFF2-40B4-BE49-F238E27FC236}">
              <a16:creationId xmlns:a16="http://schemas.microsoft.com/office/drawing/2014/main" id="{FE1758DE-242D-4408-B063-A75E66A2AC7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591" t="49209" r="16166" b="34449"/>
        <a:stretch/>
      </xdr:blipFill>
      <xdr:spPr>
        <a:xfrm>
          <a:off x="409575" y="8659"/>
          <a:ext cx="5857875" cy="9914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13</xdr:row>
      <xdr:rowOff>371475</xdr:rowOff>
    </xdr:from>
    <xdr:to>
      <xdr:col>1</xdr:col>
      <xdr:colOff>373857</xdr:colOff>
      <xdr:row>13</xdr:row>
      <xdr:rowOff>581025</xdr:rowOff>
    </xdr:to>
    <xdr:sp macro="" textlink="">
      <xdr:nvSpPr>
        <xdr:cNvPr id="2" name="CuadroTexto 1">
          <a:extLst>
            <a:ext uri="{FF2B5EF4-FFF2-40B4-BE49-F238E27FC236}">
              <a16:creationId xmlns:a16="http://schemas.microsoft.com/office/drawing/2014/main" id="{6A6A30EC-648B-4628-9B9D-47273710649F}"/>
            </a:ext>
          </a:extLst>
        </xdr:cNvPr>
        <xdr:cNvSpPr txBox="1"/>
      </xdr:nvSpPr>
      <xdr:spPr>
        <a:xfrm>
          <a:off x="361950" y="4229100"/>
          <a:ext cx="240507" cy="209550"/>
        </a:xfrm>
        <a:prstGeom prst="rect">
          <a:avLst/>
        </a:prstGeom>
        <a:solidFill>
          <a:srgbClr val="D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5</xdr:col>
      <xdr:colOff>228600</xdr:colOff>
      <xdr:row>13</xdr:row>
      <xdr:rowOff>409575</xdr:rowOff>
    </xdr:from>
    <xdr:to>
      <xdr:col>5</xdr:col>
      <xdr:colOff>466725</xdr:colOff>
      <xdr:row>13</xdr:row>
      <xdr:rowOff>619125</xdr:rowOff>
    </xdr:to>
    <xdr:sp macro="" textlink="">
      <xdr:nvSpPr>
        <xdr:cNvPr id="3" name="CuadroTexto 2">
          <a:extLst>
            <a:ext uri="{FF2B5EF4-FFF2-40B4-BE49-F238E27FC236}">
              <a16:creationId xmlns:a16="http://schemas.microsoft.com/office/drawing/2014/main" id="{A35D81A4-C2A8-4A3A-93A5-357B36F8890D}"/>
            </a:ext>
          </a:extLst>
        </xdr:cNvPr>
        <xdr:cNvSpPr txBox="1"/>
      </xdr:nvSpPr>
      <xdr:spPr>
        <a:xfrm>
          <a:off x="3314700" y="4267200"/>
          <a:ext cx="238125" cy="209550"/>
        </a:xfrm>
        <a:prstGeom prst="rect">
          <a:avLst/>
        </a:prstGeom>
        <a:solidFill>
          <a:srgbClr val="D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F0F0-B808-41E0-B68C-1B1B864C0DDA}">
  <sheetPr codeName="Hoja1">
    <tabColor theme="2" tint="-0.499984740745262"/>
    <pageSetUpPr fitToPage="1"/>
  </sheetPr>
  <dimension ref="A1:Q77"/>
  <sheetViews>
    <sheetView showGridLines="0" topLeftCell="A16" zoomScale="60" zoomScaleNormal="60" zoomScaleSheetLayoutView="50" zoomScalePageLayoutView="60" workbookViewId="0">
      <selection activeCell="G64" sqref="G64"/>
    </sheetView>
  </sheetViews>
  <sheetFormatPr baseColWidth="10" defaultColWidth="11.42578125" defaultRowHeight="12.75"/>
  <cols>
    <col min="1" max="1" width="7.42578125" style="13" customWidth="1"/>
    <col min="2" max="2" width="11.42578125" style="13"/>
    <col min="3" max="3" width="13.5703125" style="13" customWidth="1"/>
    <col min="4" max="4" width="11" style="13" customWidth="1"/>
    <col min="5" max="5" width="16" style="13" customWidth="1"/>
    <col min="6" max="6" width="13" style="13" customWidth="1"/>
    <col min="7" max="7" width="13.28515625" style="13" customWidth="1"/>
    <col min="8" max="8" width="11.42578125" style="13"/>
    <col min="9" max="9" width="7.28515625" style="13" customWidth="1"/>
    <col min="10" max="10" width="5.7109375" style="13" customWidth="1"/>
    <col min="11" max="11" width="10.28515625" style="13" customWidth="1"/>
    <col min="12" max="12" width="26.28515625" style="13" customWidth="1"/>
    <col min="13" max="13" width="10" style="13" customWidth="1"/>
    <col min="14" max="16384" width="11.42578125" style="13"/>
  </cols>
  <sheetData>
    <row r="1" spans="1:12" ht="31.5" customHeight="1">
      <c r="A1" s="12" t="s">
        <v>0</v>
      </c>
      <c r="B1" s="12" t="s">
        <v>1</v>
      </c>
      <c r="I1" s="15"/>
    </row>
    <row r="2" spans="1:12" s="15" customFormat="1" ht="12.75" customHeight="1">
      <c r="B2" s="38"/>
      <c r="C2" s="38"/>
      <c r="D2" s="38"/>
      <c r="E2" s="38"/>
      <c r="F2" s="38"/>
      <c r="G2" s="38"/>
      <c r="H2" s="38"/>
      <c r="I2" s="38"/>
    </row>
    <row r="3" spans="1:12" s="15" customFormat="1" ht="12.75" customHeight="1">
      <c r="B3" s="38"/>
      <c r="C3" s="38"/>
      <c r="D3" s="38"/>
      <c r="E3" s="38"/>
      <c r="F3" s="38"/>
      <c r="G3" s="38"/>
      <c r="H3" s="38"/>
      <c r="I3" s="38"/>
    </row>
    <row r="4" spans="1:12" s="15" customFormat="1" ht="12.75" customHeight="1">
      <c r="B4" s="38"/>
      <c r="C4" s="38"/>
      <c r="D4" s="38"/>
      <c r="E4" s="38"/>
      <c r="F4" s="38"/>
      <c r="G4" s="38"/>
      <c r="H4" s="38"/>
      <c r="I4" s="38"/>
    </row>
    <row r="5" spans="1:12" s="15" customFormat="1" ht="12.75" customHeight="1">
      <c r="B5" s="38"/>
      <c r="C5" s="38"/>
      <c r="D5" s="38"/>
      <c r="E5" s="38"/>
      <c r="F5" s="38"/>
      <c r="G5" s="38"/>
      <c r="H5" s="38"/>
      <c r="I5" s="38"/>
    </row>
    <row r="6" spans="1:12" s="15" customFormat="1" ht="21">
      <c r="B6" s="38"/>
      <c r="C6" s="38"/>
      <c r="D6" s="38"/>
      <c r="E6" s="38"/>
      <c r="F6" s="38"/>
      <c r="G6" s="38"/>
      <c r="H6" s="38"/>
      <c r="I6" s="38"/>
      <c r="J6" s="35"/>
      <c r="K6" s="35"/>
    </row>
    <row r="7" spans="1:12" s="15" customFormat="1" ht="12.75" customHeight="1">
      <c r="B7" s="38"/>
      <c r="C7" s="38"/>
      <c r="D7" s="38"/>
      <c r="E7" s="38"/>
      <c r="F7" s="38"/>
      <c r="G7" s="38"/>
      <c r="H7" s="38"/>
      <c r="I7" s="38"/>
      <c r="J7" s="16"/>
    </row>
    <row r="8" spans="1:12" s="15" customFormat="1" ht="12.75" customHeight="1">
      <c r="B8" s="38"/>
      <c r="C8" s="38"/>
      <c r="D8" s="38"/>
      <c r="E8" s="38"/>
      <c r="F8" s="38"/>
      <c r="G8" s="38"/>
      <c r="H8" s="38"/>
      <c r="I8" s="38"/>
      <c r="J8" s="16"/>
    </row>
    <row r="9" spans="1:12" s="15" customFormat="1" ht="12.75" customHeight="1">
      <c r="B9" s="38"/>
      <c r="C9" s="38"/>
      <c r="D9" s="38"/>
      <c r="E9" s="38"/>
      <c r="F9" s="38"/>
      <c r="G9" s="38"/>
      <c r="H9" s="38"/>
      <c r="I9" s="38"/>
      <c r="J9" s="16"/>
    </row>
    <row r="10" spans="1:12" s="15" customFormat="1" ht="12.75" customHeight="1">
      <c r="B10" s="38"/>
      <c r="C10" s="38"/>
      <c r="D10" s="38"/>
      <c r="E10" s="38"/>
      <c r="F10" s="38"/>
      <c r="G10" s="38"/>
      <c r="H10" s="38"/>
      <c r="I10" s="38"/>
      <c r="J10" s="16"/>
    </row>
    <row r="11" spans="1:12" s="15" customFormat="1" ht="28.5" customHeight="1">
      <c r="B11" s="38"/>
      <c r="C11" s="38"/>
      <c r="D11" s="38"/>
      <c r="E11" s="38"/>
      <c r="F11" s="38"/>
      <c r="G11" s="38"/>
      <c r="H11" s="38"/>
      <c r="I11" s="38"/>
    </row>
    <row r="12" spans="1:12" s="15" customFormat="1" ht="12.75" customHeight="1">
      <c r="B12" s="38"/>
      <c r="C12" s="38"/>
      <c r="D12" s="38"/>
      <c r="E12" s="38"/>
      <c r="F12" s="38"/>
      <c r="G12" s="38"/>
      <c r="H12" s="38"/>
      <c r="I12" s="38"/>
    </row>
    <row r="13" spans="1:12" s="15" customFormat="1" ht="28.5" customHeight="1">
      <c r="B13" s="38"/>
      <c r="C13" s="38"/>
      <c r="D13" s="38"/>
      <c r="E13" s="38"/>
      <c r="F13" s="38"/>
      <c r="G13" s="38"/>
      <c r="H13" s="38"/>
      <c r="I13" s="38"/>
    </row>
    <row r="14" spans="1:12" s="15" customFormat="1" ht="12.75" customHeight="1">
      <c r="B14" s="38"/>
      <c r="C14" s="38"/>
      <c r="D14" s="38"/>
      <c r="E14" s="38"/>
      <c r="F14" s="38"/>
      <c r="G14" s="38"/>
      <c r="H14" s="38"/>
      <c r="I14" s="38"/>
    </row>
    <row r="15" spans="1:12" s="15" customFormat="1" ht="21" customHeight="1">
      <c r="B15" s="38"/>
      <c r="C15" s="38"/>
      <c r="D15" s="38"/>
      <c r="E15" s="38"/>
      <c r="F15" s="38"/>
      <c r="G15" s="38"/>
      <c r="H15" s="38"/>
      <c r="I15" s="38"/>
    </row>
    <row r="16" spans="1:12" s="18" customFormat="1" ht="12.75" customHeight="1">
      <c r="A16" s="15"/>
      <c r="B16" s="38"/>
      <c r="C16" s="38"/>
      <c r="D16" s="38"/>
      <c r="E16" s="38"/>
      <c r="F16" s="38"/>
      <c r="G16" s="38"/>
      <c r="H16" s="38"/>
      <c r="I16" s="38"/>
      <c r="J16" s="15"/>
      <c r="K16" s="15"/>
      <c r="L16" s="15"/>
    </row>
    <row r="17" spans="1:17" s="18" customFormat="1" ht="56.25" customHeight="1">
      <c r="A17" s="15"/>
      <c r="B17" s="38"/>
      <c r="C17" s="38"/>
      <c r="D17" s="38"/>
      <c r="E17" s="38"/>
      <c r="F17" s="38"/>
      <c r="G17" s="38"/>
      <c r="H17" s="38"/>
      <c r="I17" s="38"/>
      <c r="J17" s="15"/>
      <c r="K17" s="15"/>
      <c r="L17" s="15"/>
      <c r="O17" s="18" t="s">
        <v>3</v>
      </c>
    </row>
    <row r="18" spans="1:17" s="18" customFormat="1" ht="26.25" customHeight="1">
      <c r="A18" s="15"/>
      <c r="B18" s="38"/>
      <c r="C18" s="38"/>
      <c r="D18" s="38"/>
      <c r="E18" s="38"/>
      <c r="F18" s="38"/>
      <c r="G18" s="38"/>
      <c r="H18" s="38"/>
      <c r="I18" s="38"/>
      <c r="J18" s="15"/>
      <c r="K18" s="15"/>
      <c r="L18" s="15"/>
    </row>
    <row r="19" spans="1:17" s="18" customFormat="1" ht="20.25" customHeight="1">
      <c r="A19" s="15"/>
      <c r="B19" s="38"/>
      <c r="C19" s="38"/>
      <c r="D19" s="38"/>
      <c r="E19" s="38"/>
      <c r="F19" s="38"/>
      <c r="G19" s="38"/>
      <c r="H19" s="38"/>
      <c r="I19" s="38"/>
      <c r="J19" s="15"/>
      <c r="K19" s="15"/>
      <c r="L19" s="15"/>
    </row>
    <row r="20" spans="1:17" s="18" customFormat="1" ht="20.25" customHeight="1">
      <c r="A20" s="15"/>
      <c r="B20" s="38"/>
      <c r="C20" s="38"/>
      <c r="D20" s="38"/>
      <c r="E20" s="38"/>
      <c r="F20" s="38"/>
      <c r="G20" s="38"/>
      <c r="H20" s="38"/>
      <c r="I20" s="38"/>
      <c r="J20" s="15"/>
      <c r="K20" s="15"/>
      <c r="L20" s="15"/>
    </row>
    <row r="21" spans="1:17" s="18" customFormat="1" ht="18" customHeight="1">
      <c r="A21" s="15"/>
      <c r="B21" s="38"/>
      <c r="C21" s="38"/>
      <c r="D21" s="38"/>
      <c r="E21" s="38"/>
      <c r="F21" s="38"/>
      <c r="G21" s="38"/>
      <c r="H21" s="38"/>
      <c r="I21" s="38"/>
      <c r="J21" s="15"/>
      <c r="K21" s="15"/>
      <c r="L21" s="15"/>
    </row>
    <row r="22" spans="1:17" s="18" customFormat="1" ht="18" customHeight="1">
      <c r="A22" s="15"/>
      <c r="B22" s="38"/>
      <c r="C22" s="38"/>
      <c r="D22" s="38"/>
      <c r="E22" s="38"/>
      <c r="F22" s="38"/>
      <c r="G22" s="38"/>
      <c r="H22" s="38"/>
      <c r="I22" s="38"/>
      <c r="J22" s="15"/>
      <c r="K22" s="15"/>
      <c r="L22" s="15"/>
    </row>
    <row r="23" spans="1:17" ht="18" customHeight="1">
      <c r="A23" s="15"/>
      <c r="B23" s="38"/>
      <c r="C23" s="38"/>
      <c r="D23" s="38"/>
      <c r="E23" s="38"/>
      <c r="F23" s="38"/>
      <c r="G23" s="38"/>
      <c r="H23" s="38"/>
      <c r="I23" s="38"/>
      <c r="J23" s="15"/>
      <c r="K23" s="15"/>
      <c r="L23" s="15"/>
    </row>
    <row r="24" spans="1:17" ht="18" customHeight="1">
      <c r="A24" s="15"/>
      <c r="B24" s="38"/>
      <c r="C24" s="38"/>
      <c r="D24" s="38"/>
      <c r="E24" s="38"/>
      <c r="F24" s="38"/>
      <c r="G24" s="38"/>
      <c r="H24" s="38"/>
      <c r="I24" s="38"/>
      <c r="J24" s="15"/>
      <c r="K24" s="15"/>
      <c r="L24" s="15"/>
      <c r="M24" s="19"/>
    </row>
    <row r="25" spans="1:17" ht="18" customHeight="1">
      <c r="A25" s="15"/>
      <c r="B25" s="38"/>
      <c r="C25" s="38"/>
      <c r="D25" s="38"/>
      <c r="E25" s="38"/>
      <c r="F25" s="38"/>
      <c r="G25" s="38"/>
      <c r="H25" s="38"/>
      <c r="I25" s="38"/>
      <c r="J25" s="15"/>
      <c r="K25" s="15"/>
      <c r="L25" s="15"/>
      <c r="M25" s="20"/>
    </row>
    <row r="26" spans="1:17" ht="18" customHeight="1">
      <c r="A26" s="15"/>
      <c r="B26" s="38"/>
      <c r="C26" s="38"/>
      <c r="D26" s="38"/>
      <c r="E26" s="38"/>
      <c r="F26" s="38"/>
      <c r="G26" s="38"/>
      <c r="H26" s="38"/>
      <c r="I26" s="38"/>
      <c r="J26" s="15"/>
      <c r="K26" s="15"/>
      <c r="L26" s="15"/>
      <c r="M26" s="20"/>
    </row>
    <row r="27" spans="1:17" ht="18" customHeight="1">
      <c r="A27" s="15"/>
      <c r="B27" s="38"/>
      <c r="C27" s="38"/>
      <c r="D27" s="38"/>
      <c r="E27" s="38"/>
      <c r="F27" s="38"/>
      <c r="G27" s="38"/>
      <c r="H27" s="38"/>
      <c r="I27" s="38"/>
      <c r="J27" s="15"/>
      <c r="K27" s="15"/>
      <c r="L27" s="15"/>
      <c r="M27" s="20"/>
      <c r="Q27"/>
    </row>
    <row r="28" spans="1:17" ht="18" customHeight="1">
      <c r="A28" s="15"/>
      <c r="B28" s="38"/>
      <c r="C28" s="38"/>
      <c r="D28" s="38"/>
      <c r="E28" s="38"/>
      <c r="F28" s="38"/>
      <c r="G28" s="38"/>
      <c r="H28" s="38"/>
      <c r="I28" s="38"/>
      <c r="J28" s="15"/>
      <c r="K28" s="15"/>
      <c r="L28" s="15"/>
      <c r="M28" s="20"/>
    </row>
    <row r="29" spans="1:17" ht="18" customHeight="1">
      <c r="A29" s="15"/>
      <c r="B29" s="38"/>
      <c r="C29" s="38"/>
      <c r="D29" s="38"/>
      <c r="E29" s="38"/>
      <c r="F29" s="38"/>
      <c r="G29" s="38"/>
      <c r="H29" s="38"/>
      <c r="I29" s="38"/>
      <c r="J29" s="15"/>
      <c r="K29" s="15"/>
      <c r="L29" s="15"/>
    </row>
    <row r="30" spans="1:17" ht="18" customHeight="1">
      <c r="A30" s="15"/>
      <c r="B30" s="38"/>
      <c r="C30" s="38"/>
      <c r="D30" s="38"/>
      <c r="E30" s="38"/>
      <c r="F30" s="38"/>
      <c r="G30" s="38"/>
      <c r="H30" s="38"/>
      <c r="I30" s="38"/>
      <c r="J30" s="15"/>
      <c r="K30" s="15"/>
      <c r="L30" s="15"/>
    </row>
    <row r="31" spans="1:17" ht="18" customHeight="1">
      <c r="A31" s="15"/>
      <c r="B31" s="38"/>
      <c r="C31" s="38"/>
      <c r="D31" s="38"/>
      <c r="E31" s="38"/>
      <c r="F31" s="38"/>
      <c r="G31" s="38"/>
      <c r="H31" s="38"/>
      <c r="I31" s="38"/>
      <c r="J31" s="15"/>
      <c r="K31" s="15"/>
      <c r="L31" s="15"/>
    </row>
    <row r="32" spans="1:17" ht="18" customHeight="1">
      <c r="A32" s="15"/>
      <c r="B32" s="38"/>
      <c r="C32" s="38"/>
      <c r="D32" s="38"/>
      <c r="E32" s="38"/>
      <c r="F32" s="38"/>
      <c r="G32" s="38"/>
      <c r="H32" s="38"/>
      <c r="I32" s="38"/>
      <c r="J32" s="15"/>
      <c r="K32" s="15"/>
      <c r="L32" s="15"/>
    </row>
    <row r="33" spans="1:13" ht="18" customHeight="1">
      <c r="A33" s="15"/>
      <c r="B33" s="38"/>
      <c r="C33" s="38"/>
      <c r="D33" s="38"/>
      <c r="E33" s="38"/>
      <c r="F33" s="38"/>
      <c r="G33" s="38"/>
      <c r="H33" s="38"/>
      <c r="I33" s="38"/>
      <c r="J33" s="15"/>
      <c r="K33" s="15"/>
      <c r="L33" s="15"/>
    </row>
    <row r="34" spans="1:13" ht="18" customHeight="1">
      <c r="A34" s="15"/>
      <c r="B34" s="38"/>
      <c r="C34" s="38"/>
      <c r="D34" s="38"/>
      <c r="E34" s="38"/>
      <c r="F34" s="38"/>
      <c r="G34" s="38"/>
      <c r="H34" s="38"/>
      <c r="I34" s="38"/>
      <c r="J34" s="15"/>
      <c r="K34" s="15"/>
      <c r="L34" s="15"/>
    </row>
    <row r="35" spans="1:13" ht="12.75" customHeight="1">
      <c r="A35" s="15"/>
      <c r="B35" s="38"/>
      <c r="C35" s="38"/>
      <c r="D35" s="38"/>
      <c r="E35" s="38"/>
      <c r="F35" s="38"/>
      <c r="G35" s="38"/>
      <c r="H35" s="38"/>
      <c r="I35" s="38"/>
      <c r="J35" s="15"/>
      <c r="K35" s="15"/>
      <c r="L35" s="15"/>
    </row>
    <row r="36" spans="1:13" ht="12.75" customHeight="1">
      <c r="A36" s="15"/>
      <c r="B36" s="38"/>
      <c r="C36" s="38"/>
      <c r="D36" s="38"/>
      <c r="E36" s="38"/>
      <c r="F36" s="38"/>
      <c r="G36" s="38"/>
      <c r="H36" s="38"/>
      <c r="I36" s="38"/>
      <c r="J36" s="15"/>
      <c r="K36" s="15"/>
      <c r="L36" s="15"/>
    </row>
    <row r="37" spans="1:13" ht="12.75" customHeight="1">
      <c r="A37" s="15"/>
      <c r="B37" s="38"/>
      <c r="C37" s="38"/>
      <c r="D37" s="38"/>
      <c r="E37" s="38"/>
      <c r="F37" s="38"/>
      <c r="G37" s="38"/>
      <c r="H37" s="38"/>
      <c r="I37" s="38"/>
      <c r="J37" s="15"/>
      <c r="K37" s="15"/>
      <c r="L37" s="15"/>
    </row>
    <row r="38" spans="1:13" ht="12.75" customHeight="1">
      <c r="A38" s="15"/>
      <c r="B38" s="38"/>
      <c r="C38" s="38"/>
      <c r="D38" s="38"/>
      <c r="E38" s="38"/>
      <c r="F38" s="38"/>
      <c r="G38" s="38"/>
      <c r="H38" s="38"/>
      <c r="I38" s="38"/>
      <c r="J38" s="15"/>
      <c r="K38" s="15"/>
      <c r="L38" s="15"/>
    </row>
    <row r="39" spans="1:13" ht="12.75" customHeight="1">
      <c r="A39" s="15"/>
      <c r="B39" s="129" t="s">
        <v>125</v>
      </c>
      <c r="C39" s="129"/>
      <c r="D39" s="129"/>
      <c r="E39" s="129"/>
      <c r="F39" s="129"/>
      <c r="G39" s="129"/>
      <c r="H39" s="129"/>
      <c r="I39" s="129"/>
      <c r="J39" s="129"/>
      <c r="K39" s="129"/>
      <c r="L39" s="129"/>
      <c r="M39" s="129"/>
    </row>
    <row r="40" spans="1:13" ht="12.75" customHeight="1">
      <c r="A40" s="15"/>
      <c r="B40" s="129"/>
      <c r="C40" s="129"/>
      <c r="D40" s="129"/>
      <c r="E40" s="129"/>
      <c r="F40" s="129"/>
      <c r="G40" s="129"/>
      <c r="H40" s="129"/>
      <c r="I40" s="129"/>
      <c r="J40" s="129"/>
      <c r="K40" s="129"/>
      <c r="L40" s="129"/>
      <c r="M40" s="129"/>
    </row>
    <row r="41" spans="1:13" ht="12.75" customHeight="1">
      <c r="A41" s="15"/>
      <c r="B41" s="129"/>
      <c r="C41" s="129"/>
      <c r="D41" s="129"/>
      <c r="E41" s="129"/>
      <c r="F41" s="129"/>
      <c r="G41" s="129"/>
      <c r="H41" s="129"/>
      <c r="I41" s="129"/>
      <c r="J41" s="129"/>
      <c r="K41" s="129"/>
      <c r="L41" s="129"/>
      <c r="M41" s="129"/>
    </row>
    <row r="42" spans="1:13" ht="12.75" customHeight="1">
      <c r="A42" s="15"/>
      <c r="B42" s="129"/>
      <c r="C42" s="129"/>
      <c r="D42" s="129"/>
      <c r="E42" s="129"/>
      <c r="F42" s="129"/>
      <c r="G42" s="129"/>
      <c r="H42" s="129"/>
      <c r="I42" s="129"/>
      <c r="J42" s="129"/>
      <c r="K42" s="129"/>
      <c r="L42" s="129"/>
      <c r="M42" s="129"/>
    </row>
    <row r="43" spans="1:13" ht="12.75" customHeight="1">
      <c r="A43" s="15"/>
      <c r="B43" s="129"/>
      <c r="C43" s="129"/>
      <c r="D43" s="129"/>
      <c r="E43" s="129"/>
      <c r="F43" s="129"/>
      <c r="G43" s="129"/>
      <c r="H43" s="129"/>
      <c r="I43" s="129"/>
      <c r="J43" s="129"/>
      <c r="K43" s="129"/>
      <c r="L43" s="129"/>
      <c r="M43" s="129"/>
    </row>
    <row r="44" spans="1:13" ht="12.75" customHeight="1">
      <c r="A44" s="15"/>
      <c r="B44" s="129"/>
      <c r="C44" s="129"/>
      <c r="D44" s="129"/>
      <c r="E44" s="129"/>
      <c r="F44" s="129"/>
      <c r="G44" s="129"/>
      <c r="H44" s="129"/>
      <c r="I44" s="129"/>
      <c r="J44" s="129"/>
      <c r="K44" s="129"/>
      <c r="L44" s="129"/>
      <c r="M44" s="129"/>
    </row>
    <row r="45" spans="1:13" ht="12.75" customHeight="1">
      <c r="A45" s="15"/>
      <c r="B45" s="129"/>
      <c r="C45" s="129"/>
      <c r="D45" s="129"/>
      <c r="E45" s="129"/>
      <c r="F45" s="129"/>
      <c r="G45" s="129"/>
      <c r="H45" s="129"/>
      <c r="I45" s="129"/>
      <c r="J45" s="129"/>
      <c r="K45" s="129"/>
      <c r="L45" s="129"/>
      <c r="M45" s="129"/>
    </row>
    <row r="46" spans="1:13" ht="12.75" customHeight="1">
      <c r="A46" s="15"/>
      <c r="B46" s="129"/>
      <c r="C46" s="129"/>
      <c r="D46" s="129"/>
      <c r="E46" s="129"/>
      <c r="F46" s="129"/>
      <c r="G46" s="129"/>
      <c r="H46" s="129"/>
      <c r="I46" s="129"/>
      <c r="J46" s="129"/>
      <c r="K46" s="129"/>
      <c r="L46" s="129"/>
      <c r="M46" s="129"/>
    </row>
    <row r="47" spans="1:13" ht="12.75" customHeight="1">
      <c r="A47" s="15"/>
      <c r="B47" s="38"/>
      <c r="C47" s="38"/>
      <c r="D47" s="38"/>
      <c r="E47" s="38"/>
      <c r="F47" s="38"/>
      <c r="G47" s="38"/>
      <c r="H47" s="38"/>
      <c r="I47" s="38"/>
      <c r="J47" s="15"/>
      <c r="K47" s="15"/>
      <c r="L47" s="15"/>
    </row>
    <row r="48" spans="1:13" ht="12.75" customHeight="1">
      <c r="A48" s="15"/>
      <c r="B48" s="38"/>
      <c r="C48" s="38"/>
      <c r="D48" s="38"/>
      <c r="E48" s="38"/>
      <c r="F48" s="38"/>
      <c r="G48" s="38"/>
      <c r="H48" s="38"/>
      <c r="I48" s="38"/>
      <c r="J48" s="15"/>
      <c r="K48" s="15"/>
      <c r="L48" s="15"/>
    </row>
    <row r="49" spans="1:13" ht="76.5" customHeight="1">
      <c r="A49" s="15"/>
      <c r="B49" s="38"/>
      <c r="C49" s="38"/>
      <c r="D49" s="38"/>
      <c r="E49" s="130" t="s">
        <v>126</v>
      </c>
      <c r="F49" s="131"/>
      <c r="G49" s="131"/>
      <c r="H49" s="131"/>
      <c r="I49" s="131"/>
      <c r="J49" s="131"/>
      <c r="K49" s="15"/>
      <c r="L49" s="15"/>
    </row>
    <row r="50" spans="1:13" ht="33.75">
      <c r="A50" s="15"/>
      <c r="B50" s="15"/>
      <c r="C50" s="15"/>
      <c r="D50" s="15"/>
      <c r="E50" s="127"/>
      <c r="F50" s="128"/>
      <c r="G50" s="128"/>
      <c r="H50" s="128"/>
      <c r="I50" s="128"/>
      <c r="J50" s="128"/>
      <c r="K50" s="15"/>
      <c r="L50" s="15"/>
    </row>
    <row r="51" spans="1:13">
      <c r="A51" s="15"/>
      <c r="B51" s="15"/>
      <c r="C51" s="15"/>
      <c r="D51" s="15"/>
      <c r="E51" s="15"/>
      <c r="F51" s="15"/>
      <c r="G51" s="15"/>
      <c r="H51" s="15"/>
      <c r="I51" s="15"/>
      <c r="J51" s="15"/>
      <c r="K51" s="15"/>
      <c r="L51" s="15"/>
    </row>
    <row r="52" spans="1:13">
      <c r="A52" s="15"/>
      <c r="B52" s="15"/>
      <c r="C52" s="15"/>
      <c r="D52" s="15"/>
      <c r="E52" s="15"/>
      <c r="F52" s="15"/>
      <c r="G52" s="15"/>
      <c r="H52" s="15"/>
      <c r="I52" s="15"/>
      <c r="J52" s="15"/>
      <c r="K52" s="15"/>
      <c r="L52" s="15"/>
    </row>
    <row r="53" spans="1:13">
      <c r="A53" s="15"/>
      <c r="B53" s="15"/>
      <c r="C53" s="15"/>
      <c r="D53" s="15"/>
      <c r="E53"/>
      <c r="F53" s="15"/>
      <c r="G53" s="15"/>
      <c r="H53" s="15"/>
      <c r="I53" s="15"/>
      <c r="J53" s="15"/>
      <c r="K53" s="15"/>
      <c r="L53" s="15"/>
    </row>
    <row r="54" spans="1:13" ht="12.75" customHeight="1">
      <c r="A54" s="15"/>
      <c r="B54" s="126"/>
      <c r="C54" s="126"/>
      <c r="D54" s="126"/>
      <c r="E54" s="126"/>
      <c r="F54" s="126"/>
      <c r="G54" s="126"/>
      <c r="H54" s="126"/>
      <c r="I54" s="126"/>
      <c r="J54" s="126"/>
      <c r="K54" s="126"/>
      <c r="L54" s="126"/>
      <c r="M54" s="126"/>
    </row>
    <row r="55" spans="1:13" ht="12.75" customHeight="1">
      <c r="A55" s="15"/>
      <c r="B55" s="126"/>
      <c r="C55" s="126"/>
      <c r="D55" s="126"/>
      <c r="E55" s="126"/>
      <c r="F55" s="126"/>
      <c r="G55" s="126"/>
      <c r="H55" s="126"/>
      <c r="I55" s="126"/>
      <c r="J55" s="126"/>
      <c r="K55" s="126"/>
      <c r="L55" s="126"/>
      <c r="M55" s="126"/>
    </row>
    <row r="56" spans="1:13" ht="12.75" customHeight="1">
      <c r="A56" s="15"/>
      <c r="B56" s="126"/>
      <c r="C56" s="126"/>
      <c r="D56" s="126"/>
      <c r="E56" s="126"/>
      <c r="F56" s="126"/>
      <c r="G56" s="126"/>
      <c r="H56" s="126"/>
      <c r="I56" s="126"/>
      <c r="J56" s="126"/>
      <c r="K56" s="126"/>
      <c r="L56" s="126"/>
      <c r="M56" s="126"/>
    </row>
    <row r="57" spans="1:13" ht="12.75" customHeight="1">
      <c r="A57" s="15"/>
      <c r="B57" s="126"/>
      <c r="C57" s="126"/>
      <c r="D57" s="126"/>
      <c r="E57" s="126"/>
      <c r="F57" s="126"/>
      <c r="G57" s="126"/>
      <c r="H57" s="126"/>
      <c r="I57" s="126"/>
      <c r="J57" s="126"/>
      <c r="K57" s="126"/>
      <c r="L57" s="126"/>
      <c r="M57" s="126"/>
    </row>
    <row r="58" spans="1:13" ht="12.75" customHeight="1">
      <c r="A58" s="15"/>
      <c r="B58" s="126"/>
      <c r="C58" s="126"/>
      <c r="D58" s="126"/>
      <c r="E58" s="126"/>
      <c r="F58" s="126"/>
      <c r="G58" s="126"/>
      <c r="H58" s="126"/>
      <c r="I58" s="126"/>
      <c r="J58" s="126"/>
      <c r="K58" s="126"/>
      <c r="L58" s="126"/>
      <c r="M58" s="126"/>
    </row>
    <row r="59" spans="1:13" ht="12.75" customHeight="1">
      <c r="A59" s="15"/>
      <c r="B59" s="126"/>
      <c r="C59" s="126"/>
      <c r="D59" s="126"/>
      <c r="E59" s="126"/>
      <c r="F59" s="126"/>
      <c r="G59" s="126"/>
      <c r="H59" s="126"/>
      <c r="I59" s="126"/>
      <c r="J59" s="126"/>
      <c r="K59" s="126"/>
      <c r="L59" s="126"/>
      <c r="M59" s="126"/>
    </row>
    <row r="60" spans="1:13" ht="12.75" customHeight="1">
      <c r="A60" s="15"/>
      <c r="B60" s="126"/>
      <c r="C60" s="126"/>
      <c r="D60" s="126"/>
      <c r="E60" s="126"/>
      <c r="F60" s="126"/>
      <c r="G60" s="126"/>
      <c r="H60" s="126"/>
      <c r="I60" s="126"/>
      <c r="J60" s="126"/>
      <c r="K60" s="126"/>
      <c r="L60" s="126"/>
      <c r="M60" s="126"/>
    </row>
    <row r="61" spans="1:13" ht="12.75" customHeight="1">
      <c r="A61" s="15"/>
      <c r="B61" s="126"/>
      <c r="C61" s="126"/>
      <c r="D61" s="126"/>
      <c r="E61" s="126"/>
      <c r="F61" s="126"/>
      <c r="G61" s="126"/>
      <c r="H61" s="126"/>
      <c r="I61" s="126"/>
      <c r="J61" s="126"/>
      <c r="K61" s="126"/>
      <c r="L61" s="126"/>
      <c r="M61" s="126"/>
    </row>
    <row r="62" spans="1:13" ht="12.75" customHeight="1">
      <c r="A62" s="15"/>
      <c r="B62" s="65"/>
      <c r="C62" s="65"/>
      <c r="D62" s="65"/>
      <c r="E62" s="65"/>
      <c r="F62" s="65"/>
      <c r="G62" s="65"/>
      <c r="H62" s="65"/>
      <c r="I62" s="65"/>
      <c r="J62" s="65"/>
      <c r="K62" s="65"/>
      <c r="L62" s="65"/>
      <c r="M62" s="65"/>
    </row>
    <row r="63" spans="1:13">
      <c r="A63" s="15"/>
      <c r="B63" s="15"/>
      <c r="C63" s="15"/>
      <c r="D63" s="15"/>
      <c r="E63" s="15"/>
      <c r="F63" s="15"/>
      <c r="G63" s="15"/>
      <c r="H63" s="15"/>
      <c r="I63" s="15"/>
      <c r="J63" s="15"/>
      <c r="K63" s="15"/>
      <c r="L63" s="15"/>
    </row>
    <row r="64" spans="1:13">
      <c r="A64" s="15"/>
      <c r="B64" s="15"/>
      <c r="C64" s="15"/>
      <c r="D64" s="15"/>
      <c r="E64" s="15"/>
      <c r="F64" s="15"/>
      <c r="G64" s="15"/>
      <c r="H64" s="15"/>
      <c r="I64" s="15"/>
      <c r="J64" s="15"/>
      <c r="K64" s="15"/>
      <c r="L64" s="15"/>
    </row>
    <row r="65" spans="1:10" ht="33.75" customHeight="1">
      <c r="B65" s="15"/>
      <c r="C65" s="15"/>
      <c r="D65" s="15"/>
    </row>
    <row r="66" spans="1:10">
      <c r="B66" s="15"/>
      <c r="C66" s="15"/>
      <c r="D66" s="15"/>
      <c r="E66" s="15"/>
      <c r="F66" s="15"/>
      <c r="G66" s="15"/>
      <c r="H66" s="15"/>
      <c r="I66" s="15"/>
      <c r="J66" s="15"/>
    </row>
    <row r="77" spans="1:10">
      <c r="A77" s="12" t="s">
        <v>4</v>
      </c>
    </row>
  </sheetData>
  <sheetProtection algorithmName="SHA-512" hashValue="BAPc7qqwhXIebolVMgD2HU/GLt8DjlhUtf3NYF758GTk7kfSmouPyW8M7WxfMmcyNYgQjnRqC2NsJg4e1JyEPA==" saltValue="rdZR19Crh897vUQJiCzSVA==" spinCount="100000" sheet="1" formatCells="0" formatColumns="0" formatRows="0" insertColumns="0" insertRows="0" insertHyperlinks="0" deleteColumns="0" deleteRows="0" sort="0" autoFilter="0" pivotTables="0"/>
  <mergeCells count="4">
    <mergeCell ref="B54:M61"/>
    <mergeCell ref="E50:J50"/>
    <mergeCell ref="B39:M46"/>
    <mergeCell ref="E49:J49"/>
  </mergeCells>
  <printOptions horizontalCentered="1"/>
  <pageMargins left="0.59" right="0.48" top="1.3" bottom="0.38" header="0.32" footer="0.14000000000000001"/>
  <pageSetup paperSize="9" scale="5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0B7F-7D60-4026-9445-3DBF44ABFED4}">
  <sheetPr codeName="Hoja11">
    <tabColor theme="9" tint="-0.499984740745262"/>
    <pageSetUpPr fitToPage="1"/>
  </sheetPr>
  <dimension ref="A1:O47"/>
  <sheetViews>
    <sheetView showGridLines="0" showZeros="0" zoomScaleNormal="100" zoomScaleSheetLayoutView="100" workbookViewId="0">
      <selection activeCell="T10" sqref="T10"/>
    </sheetView>
  </sheetViews>
  <sheetFormatPr baseColWidth="10" defaultColWidth="11.42578125" defaultRowHeight="12.75"/>
  <cols>
    <col min="1" max="1" width="2.5703125" style="2" customWidth="1"/>
    <col min="2" max="2" width="7.42578125" style="2" customWidth="1"/>
    <col min="3" max="3" width="5.7109375" style="2" customWidth="1"/>
    <col min="4" max="4" width="23.28515625" style="2" customWidth="1"/>
    <col min="5" max="5" width="11" style="2" customWidth="1"/>
    <col min="6" max="6" width="8.42578125" style="2" customWidth="1"/>
    <col min="7" max="7" width="7" style="2" customWidth="1"/>
    <col min="8" max="8" width="8.7109375" style="2" customWidth="1"/>
    <col min="9" max="9" width="9.7109375" style="2" customWidth="1"/>
    <col min="10" max="10" width="7.28515625" style="2" customWidth="1"/>
    <col min="11" max="11" width="8.7109375" style="2" customWidth="1"/>
    <col min="12" max="12" width="11.42578125" style="2"/>
    <col min="13" max="13" width="12.28515625" style="2" bestFit="1" customWidth="1"/>
    <col min="14" max="16384" width="11.42578125" style="2"/>
  </cols>
  <sheetData>
    <row r="1" spans="1:15" s="1" customFormat="1" ht="9.75" customHeight="1">
      <c r="B1" s="27"/>
      <c r="C1" s="27"/>
      <c r="D1" s="27"/>
      <c r="E1" s="27"/>
      <c r="F1" s="27"/>
      <c r="G1" s="47"/>
      <c r="H1" s="47"/>
      <c r="I1" s="47"/>
      <c r="J1" s="47"/>
      <c r="K1" s="47"/>
    </row>
    <row r="2" spans="1:15" ht="28.5" customHeight="1">
      <c r="A2" s="48"/>
      <c r="B2" s="179" t="s">
        <v>104</v>
      </c>
      <c r="C2" s="179"/>
      <c r="D2" s="179"/>
      <c r="E2" s="179"/>
      <c r="F2" s="179"/>
      <c r="G2" s="179"/>
      <c r="H2" s="179"/>
      <c r="I2" s="179"/>
      <c r="J2" s="179"/>
      <c r="K2" s="179"/>
      <c r="L2" s="5"/>
    </row>
    <row r="3" spans="1:15" ht="20.25" customHeight="1">
      <c r="A3" s="48"/>
      <c r="B3" s="187" t="s">
        <v>105</v>
      </c>
      <c r="C3" s="187"/>
      <c r="D3" s="187"/>
      <c r="E3" s="187"/>
      <c r="F3" s="187"/>
      <c r="G3" s="187"/>
      <c r="H3" s="187"/>
      <c r="I3" s="187"/>
      <c r="J3" s="187"/>
      <c r="K3" s="187"/>
      <c r="L3" s="5"/>
    </row>
    <row r="4" spans="1:15" ht="2.25" customHeight="1">
      <c r="A4" s="49"/>
      <c r="B4" s="43"/>
      <c r="C4" s="43"/>
      <c r="D4" s="43"/>
      <c r="E4" s="43"/>
      <c r="F4" s="43"/>
      <c r="G4" s="43"/>
      <c r="H4" s="43"/>
      <c r="I4" s="43"/>
      <c r="J4" s="43"/>
      <c r="K4" s="43"/>
    </row>
    <row r="5" spans="1:15" ht="17.100000000000001" customHeight="1">
      <c r="A5" s="49"/>
      <c r="B5" s="44"/>
      <c r="C5" s="44"/>
      <c r="D5" s="109" t="s">
        <v>34</v>
      </c>
      <c r="E5" s="182">
        <f>'1. COFFEE DELIVERY'!$E$5</f>
        <v>0</v>
      </c>
      <c r="F5" s="182"/>
      <c r="G5" s="186"/>
      <c r="H5" s="110" t="s">
        <v>35</v>
      </c>
      <c r="I5" s="109"/>
      <c r="J5" s="181"/>
      <c r="K5" s="182"/>
    </row>
    <row r="6" spans="1:15" ht="17.100000000000001" customHeight="1">
      <c r="A6" s="49"/>
      <c r="B6" s="44"/>
      <c r="C6" s="44"/>
      <c r="D6" s="109" t="s">
        <v>36</v>
      </c>
      <c r="E6" s="182"/>
      <c r="F6" s="182"/>
      <c r="G6" s="186"/>
      <c r="H6" s="110" t="s">
        <v>37</v>
      </c>
      <c r="I6" s="109"/>
      <c r="J6" s="182"/>
      <c r="K6" s="182"/>
    </row>
    <row r="7" spans="1:15" s="3" customFormat="1" ht="17.100000000000001" customHeight="1">
      <c r="A7" s="50"/>
      <c r="B7" s="44"/>
      <c r="C7" s="44"/>
      <c r="D7" s="109" t="s">
        <v>38</v>
      </c>
      <c r="E7" s="182">
        <f>'1. COFFEE DELIVERY'!$E$7</f>
        <v>0</v>
      </c>
      <c r="F7" s="182"/>
      <c r="G7" s="186"/>
      <c r="H7" s="110" t="s">
        <v>39</v>
      </c>
      <c r="I7" s="109"/>
      <c r="J7" s="182"/>
      <c r="K7" s="182"/>
      <c r="L7" s="4"/>
    </row>
    <row r="8" spans="1:15" s="3" customFormat="1" ht="17.100000000000001" customHeight="1">
      <c r="A8" s="50"/>
      <c r="B8" s="44"/>
      <c r="C8" s="44"/>
      <c r="D8" s="109" t="s">
        <v>40</v>
      </c>
      <c r="E8" s="111">
        <f>'1. COFFEE DELIVERY'!$E$8</f>
        <v>0</v>
      </c>
      <c r="F8" s="111"/>
      <c r="G8" s="111"/>
      <c r="H8" s="109"/>
      <c r="I8" s="109"/>
      <c r="J8" s="111"/>
      <c r="K8" s="111"/>
    </row>
    <row r="9" spans="1:15" s="3" customFormat="1" ht="8.25" customHeight="1">
      <c r="A9" s="50"/>
      <c r="B9" s="44"/>
      <c r="C9" s="44"/>
      <c r="D9" s="45"/>
      <c r="E9" s="45"/>
      <c r="F9" s="44"/>
      <c r="G9" s="46"/>
      <c r="H9" s="46"/>
      <c r="I9" s="46"/>
      <c r="J9" s="46"/>
      <c r="K9" s="46"/>
    </row>
    <row r="10" spans="1:15" ht="400.5" customHeight="1">
      <c r="A10" s="49"/>
      <c r="B10" s="180" t="s">
        <v>137</v>
      </c>
      <c r="C10" s="180"/>
      <c r="D10" s="180"/>
      <c r="E10" s="180"/>
      <c r="F10" s="180"/>
      <c r="G10" s="180"/>
      <c r="H10" s="180"/>
      <c r="I10" s="180"/>
      <c r="J10" s="180"/>
      <c r="K10" s="180"/>
      <c r="M10" s="29">
        <f>(J10*3/100)+J10</f>
        <v>0</v>
      </c>
    </row>
    <row r="11" spans="1:15">
      <c r="A11" s="49"/>
      <c r="B11" s="37"/>
      <c r="C11" s="37"/>
      <c r="D11" s="37"/>
      <c r="E11" s="37"/>
      <c r="F11" s="37"/>
      <c r="G11" s="37"/>
      <c r="H11" s="37"/>
      <c r="I11" s="37"/>
      <c r="J11" s="37"/>
      <c r="K11" s="37"/>
      <c r="M11" s="29"/>
    </row>
    <row r="12" spans="1:15" s="7" customFormat="1" ht="34.5" customHeight="1">
      <c r="A12" s="51"/>
      <c r="B12" s="206" t="s">
        <v>41</v>
      </c>
      <c r="C12" s="193"/>
      <c r="D12" s="193" t="s">
        <v>42</v>
      </c>
      <c r="E12" s="193"/>
      <c r="F12" s="69" t="s">
        <v>43</v>
      </c>
      <c r="G12" s="69" t="s">
        <v>44</v>
      </c>
      <c r="H12" s="69" t="s">
        <v>45</v>
      </c>
      <c r="I12" s="69" t="s">
        <v>46</v>
      </c>
      <c r="J12" s="103" t="s">
        <v>47</v>
      </c>
      <c r="K12" s="73" t="s">
        <v>48</v>
      </c>
      <c r="M12" s="30">
        <v>0.03</v>
      </c>
      <c r="N12" s="31">
        <v>1.5</v>
      </c>
      <c r="O12" s="31"/>
    </row>
    <row r="13" spans="1:15" s="11" customFormat="1" ht="6.75" customHeight="1">
      <c r="A13" s="52"/>
      <c r="B13" s="66"/>
      <c r="C13" s="66"/>
      <c r="D13" s="67"/>
      <c r="E13" s="67"/>
      <c r="F13" s="67"/>
      <c r="G13" s="66"/>
      <c r="H13" s="66"/>
      <c r="I13" s="66"/>
      <c r="J13" s="36"/>
      <c r="K13" s="28"/>
      <c r="M13" s="32"/>
      <c r="N13" s="32"/>
      <c r="O13" s="32"/>
    </row>
    <row r="14" spans="1:15" s="58" customFormat="1" ht="129.75" customHeight="1">
      <c r="A14" s="53"/>
      <c r="B14" s="188" t="s">
        <v>106</v>
      </c>
      <c r="C14" s="189"/>
      <c r="D14" s="218" t="s">
        <v>133</v>
      </c>
      <c r="E14" s="219"/>
      <c r="F14" s="77"/>
      <c r="G14" s="77"/>
      <c r="H14" s="77"/>
      <c r="I14" s="77"/>
      <c r="J14" s="118">
        <v>25.75</v>
      </c>
      <c r="K14" s="74">
        <f>F14*J14</f>
        <v>0</v>
      </c>
      <c r="L14" s="55"/>
      <c r="M14" s="56">
        <f t="shared" ref="M14:M31" si="0">(J14*3/100)+J14</f>
        <v>26.522500000000001</v>
      </c>
      <c r="N14" s="56">
        <f t="shared" ref="N14:N29" si="1">(M14*1.5)/100+M14</f>
        <v>26.920337500000002</v>
      </c>
      <c r="O14" s="57">
        <v>139</v>
      </c>
    </row>
    <row r="15" spans="1:15" ht="125.45" customHeight="1">
      <c r="A15" s="49"/>
      <c r="B15" s="211" t="s">
        <v>107</v>
      </c>
      <c r="C15" s="215"/>
      <c r="D15" s="222" t="s">
        <v>134</v>
      </c>
      <c r="E15" s="223"/>
      <c r="F15" s="78"/>
      <c r="G15" s="78"/>
      <c r="H15" s="78"/>
      <c r="I15" s="78"/>
      <c r="J15" s="118">
        <v>25.75</v>
      </c>
      <c r="K15" s="75">
        <f t="shared" ref="K15:K27" si="2">F15*J15</f>
        <v>0</v>
      </c>
      <c r="L15" s="5"/>
      <c r="M15" s="33">
        <f t="shared" si="0"/>
        <v>26.522500000000001</v>
      </c>
      <c r="N15" s="33">
        <f t="shared" si="1"/>
        <v>26.920337500000002</v>
      </c>
      <c r="O15" s="34">
        <v>291</v>
      </c>
    </row>
    <row r="16" spans="1:15" ht="141" customHeight="1">
      <c r="A16" s="49"/>
      <c r="B16" s="211" t="s">
        <v>108</v>
      </c>
      <c r="C16" s="215"/>
      <c r="D16" s="224" t="s">
        <v>135</v>
      </c>
      <c r="E16" s="225"/>
      <c r="F16" s="86"/>
      <c r="G16" s="78"/>
      <c r="H16" s="78"/>
      <c r="I16" s="78"/>
      <c r="J16" s="118">
        <v>25.75</v>
      </c>
      <c r="K16" s="75">
        <f t="shared" ref="K16" si="3">F16*J16</f>
        <v>0</v>
      </c>
      <c r="L16" s="5"/>
      <c r="M16" s="33">
        <f t="shared" ref="M16" si="4">(J16*3/100)+J16</f>
        <v>26.522500000000001</v>
      </c>
      <c r="N16" s="33">
        <f t="shared" ref="N16" si="5">(M16*1.5)/100+M16</f>
        <v>26.920337500000002</v>
      </c>
      <c r="O16" s="34">
        <v>291</v>
      </c>
    </row>
    <row r="17" spans="1:15" ht="123" customHeight="1">
      <c r="A17" s="49"/>
      <c r="B17" s="211" t="s">
        <v>109</v>
      </c>
      <c r="C17" s="215"/>
      <c r="D17" s="218" t="s">
        <v>136</v>
      </c>
      <c r="E17" s="219"/>
      <c r="F17" s="78"/>
      <c r="G17" s="78"/>
      <c r="H17" s="78"/>
      <c r="I17" s="78"/>
      <c r="J17" s="118">
        <v>25.75</v>
      </c>
      <c r="K17" s="75">
        <f t="shared" ref="K17" si="6">F17*J17</f>
        <v>0</v>
      </c>
      <c r="L17" s="5"/>
      <c r="M17" s="33">
        <f t="shared" ref="M17" si="7">(J17*3/100)+J17</f>
        <v>26.522500000000001</v>
      </c>
      <c r="N17" s="33">
        <f t="shared" ref="N17" si="8">(M17*1.5)/100+M17</f>
        <v>26.920337500000002</v>
      </c>
      <c r="O17" s="34">
        <v>291</v>
      </c>
    </row>
    <row r="18" spans="1:15" ht="15.75" customHeight="1">
      <c r="A18" s="49"/>
      <c r="B18" s="197" t="s">
        <v>110</v>
      </c>
      <c r="C18" s="226"/>
      <c r="D18" s="188" t="s">
        <v>111</v>
      </c>
      <c r="E18" s="209"/>
      <c r="F18" s="78"/>
      <c r="G18" s="78"/>
      <c r="H18" s="78"/>
      <c r="I18" s="78"/>
      <c r="J18" s="120">
        <v>3.2</v>
      </c>
      <c r="K18" s="75">
        <f t="shared" si="2"/>
        <v>0</v>
      </c>
      <c r="L18" s="5"/>
      <c r="M18" s="33">
        <f t="shared" si="0"/>
        <v>3.2960000000000003</v>
      </c>
      <c r="N18" s="33">
        <f t="shared" si="1"/>
        <v>3.3454400000000004</v>
      </c>
      <c r="O18" s="34">
        <v>291</v>
      </c>
    </row>
    <row r="19" spans="1:15" ht="15.75" customHeight="1">
      <c r="A19" s="49"/>
      <c r="B19" s="227"/>
      <c r="C19" s="228"/>
      <c r="D19" s="188" t="s">
        <v>112</v>
      </c>
      <c r="E19" s="209"/>
      <c r="F19" s="78"/>
      <c r="G19" s="78"/>
      <c r="H19" s="78"/>
      <c r="I19" s="78"/>
      <c r="J19" s="120">
        <v>2.85</v>
      </c>
      <c r="K19" s="75">
        <f t="shared" si="2"/>
        <v>0</v>
      </c>
      <c r="L19" s="5"/>
      <c r="M19" s="33">
        <f t="shared" si="0"/>
        <v>2.9355000000000002</v>
      </c>
      <c r="N19" s="33">
        <f t="shared" si="1"/>
        <v>2.9795325000000004</v>
      </c>
      <c r="O19" s="34"/>
    </row>
    <row r="20" spans="1:15" ht="15.75" customHeight="1">
      <c r="A20" s="49"/>
      <c r="B20" s="227"/>
      <c r="C20" s="228"/>
      <c r="D20" s="188" t="s">
        <v>113</v>
      </c>
      <c r="E20" s="209"/>
      <c r="F20" s="78"/>
      <c r="G20" s="78"/>
      <c r="H20" s="78"/>
      <c r="I20" s="78"/>
      <c r="J20" s="120">
        <v>2.85</v>
      </c>
      <c r="K20" s="75"/>
      <c r="L20" s="5"/>
      <c r="M20" s="33"/>
      <c r="N20" s="33"/>
      <c r="O20" s="34"/>
    </row>
    <row r="21" spans="1:15" ht="15.75" customHeight="1">
      <c r="A21" s="49"/>
      <c r="B21" s="227"/>
      <c r="C21" s="228"/>
      <c r="D21" s="188" t="s">
        <v>114</v>
      </c>
      <c r="E21" s="209"/>
      <c r="F21" s="78"/>
      <c r="G21" s="78"/>
      <c r="H21" s="78"/>
      <c r="I21" s="78"/>
      <c r="J21" s="120">
        <v>1.6</v>
      </c>
      <c r="K21" s="75"/>
      <c r="L21" s="5"/>
      <c r="M21" s="33"/>
      <c r="N21" s="33"/>
      <c r="O21" s="34"/>
    </row>
    <row r="22" spans="1:15" ht="26.25" customHeight="1">
      <c r="A22" s="49"/>
      <c r="B22" s="227"/>
      <c r="C22" s="228"/>
      <c r="D22" s="188" t="s">
        <v>115</v>
      </c>
      <c r="E22" s="209"/>
      <c r="F22" s="78"/>
      <c r="G22" s="78"/>
      <c r="H22" s="78"/>
      <c r="I22" s="78"/>
      <c r="J22" s="125">
        <v>-1.45</v>
      </c>
      <c r="K22" s="75"/>
      <c r="L22" s="5"/>
      <c r="M22" s="33"/>
      <c r="N22" s="33"/>
      <c r="O22" s="34"/>
    </row>
    <row r="23" spans="1:15" ht="28.5" customHeight="1">
      <c r="A23" s="49"/>
      <c r="B23" s="227"/>
      <c r="C23" s="228"/>
      <c r="D23" s="188" t="s">
        <v>116</v>
      </c>
      <c r="E23" s="209"/>
      <c r="F23" s="78"/>
      <c r="G23" s="78"/>
      <c r="H23" s="78"/>
      <c r="I23" s="78"/>
      <c r="J23" s="125">
        <v>-1.45</v>
      </c>
      <c r="K23" s="75"/>
      <c r="L23" s="5"/>
      <c r="M23" s="33"/>
      <c r="N23" s="33"/>
      <c r="O23" s="34"/>
    </row>
    <row r="24" spans="1:15" ht="28.5" customHeight="1">
      <c r="A24" s="49"/>
      <c r="B24" s="227"/>
      <c r="C24" s="228"/>
      <c r="D24" s="188" t="s">
        <v>117</v>
      </c>
      <c r="E24" s="209"/>
      <c r="F24" s="78"/>
      <c r="G24" s="78"/>
      <c r="H24" s="78"/>
      <c r="I24" s="78"/>
      <c r="J24" s="125">
        <v>-1.45</v>
      </c>
      <c r="K24" s="75">
        <f t="shared" ref="K24" si="9">F24*J24</f>
        <v>0</v>
      </c>
      <c r="L24" s="5"/>
      <c r="M24" s="33"/>
      <c r="N24" s="33"/>
      <c r="O24" s="34"/>
    </row>
    <row r="25" spans="1:15" ht="29.25" customHeight="1">
      <c r="A25" s="49"/>
      <c r="B25" s="227"/>
      <c r="C25" s="228"/>
      <c r="D25" s="188" t="s">
        <v>118</v>
      </c>
      <c r="E25" s="209"/>
      <c r="F25" s="78"/>
      <c r="G25" s="78"/>
      <c r="H25" s="78"/>
      <c r="I25" s="78"/>
      <c r="J25" s="125">
        <v>-0.5</v>
      </c>
      <c r="K25" s="75">
        <f t="shared" si="2"/>
        <v>0</v>
      </c>
      <c r="L25" s="5"/>
      <c r="M25" s="33"/>
      <c r="N25" s="33"/>
      <c r="O25" s="34"/>
    </row>
    <row r="26" spans="1:15" ht="16.5" customHeight="1">
      <c r="A26" s="49"/>
      <c r="B26" s="211"/>
      <c r="C26" s="215"/>
      <c r="D26" s="188" t="s">
        <v>119</v>
      </c>
      <c r="E26" s="209"/>
      <c r="F26" s="78"/>
      <c r="G26" s="78"/>
      <c r="H26" s="78"/>
      <c r="I26" s="78"/>
      <c r="J26" s="120">
        <v>2.2000000000000002</v>
      </c>
      <c r="K26" s="75">
        <f t="shared" ref="K26" si="10">F26*J26</f>
        <v>0</v>
      </c>
      <c r="L26" s="5"/>
      <c r="M26" s="33">
        <f t="shared" si="0"/>
        <v>2.266</v>
      </c>
      <c r="N26" s="33">
        <f t="shared" si="1"/>
        <v>2.2999900000000002</v>
      </c>
      <c r="O26" s="34">
        <v>291</v>
      </c>
    </row>
    <row r="27" spans="1:15" ht="40.5" customHeight="1">
      <c r="A27" s="49"/>
      <c r="B27" s="188" t="s">
        <v>61</v>
      </c>
      <c r="C27" s="189"/>
      <c r="D27" s="188" t="s">
        <v>120</v>
      </c>
      <c r="E27" s="209"/>
      <c r="F27" s="78"/>
      <c r="G27" s="78"/>
      <c r="H27" s="78"/>
      <c r="I27" s="78"/>
      <c r="J27" s="120">
        <v>165</v>
      </c>
      <c r="K27" s="75">
        <f t="shared" si="2"/>
        <v>0</v>
      </c>
      <c r="L27" s="5"/>
      <c r="M27" s="33">
        <f t="shared" si="0"/>
        <v>169.95</v>
      </c>
      <c r="N27" s="33">
        <f t="shared" si="1"/>
        <v>172.49924999999999</v>
      </c>
      <c r="O27" s="34">
        <v>291</v>
      </c>
    </row>
    <row r="28" spans="1:15" ht="74.25" customHeight="1">
      <c r="A28" s="49"/>
      <c r="B28" s="188" t="s">
        <v>121</v>
      </c>
      <c r="C28" s="189"/>
      <c r="D28" s="188" t="s">
        <v>122</v>
      </c>
      <c r="E28" s="209"/>
      <c r="F28" s="78"/>
      <c r="G28" s="78"/>
      <c r="H28" s="78"/>
      <c r="I28" s="78"/>
      <c r="J28" s="120">
        <v>34</v>
      </c>
      <c r="K28" s="75">
        <f t="shared" ref="K28" si="11">F28*J28</f>
        <v>0</v>
      </c>
      <c r="L28" s="5"/>
      <c r="M28" s="33">
        <f t="shared" si="0"/>
        <v>35.020000000000003</v>
      </c>
      <c r="N28" s="33">
        <f t="shared" si="1"/>
        <v>35.545300000000005</v>
      </c>
      <c r="O28" s="34">
        <v>291</v>
      </c>
    </row>
    <row r="29" spans="1:15" ht="36" customHeight="1">
      <c r="A29" s="49"/>
      <c r="B29" s="188" t="s">
        <v>123</v>
      </c>
      <c r="C29" s="189"/>
      <c r="D29" s="188" t="s">
        <v>124</v>
      </c>
      <c r="E29" s="209"/>
      <c r="F29" s="78"/>
      <c r="G29" s="78"/>
      <c r="H29" s="78"/>
      <c r="I29" s="78"/>
      <c r="J29" s="120">
        <v>108</v>
      </c>
      <c r="K29" s="76">
        <f t="shared" ref="K29" si="12">F29*J29</f>
        <v>0</v>
      </c>
      <c r="L29" s="5"/>
      <c r="M29" s="33">
        <f t="shared" si="0"/>
        <v>111.24</v>
      </c>
      <c r="N29" s="33">
        <f t="shared" si="1"/>
        <v>112.90859999999999</v>
      </c>
      <c r="O29" s="34">
        <v>291</v>
      </c>
    </row>
    <row r="30" spans="1:15" s="3" customFormat="1" ht="21.75" customHeight="1">
      <c r="A30" s="50"/>
      <c r="B30" s="26"/>
      <c r="C30" s="26"/>
      <c r="D30" s="26"/>
      <c r="E30" s="26"/>
      <c r="F30" s="26"/>
      <c r="G30" s="26"/>
      <c r="H30" s="26"/>
      <c r="I30" s="26"/>
      <c r="J30" s="26"/>
      <c r="K30" s="26"/>
      <c r="M30" s="29">
        <f t="shared" si="0"/>
        <v>0</v>
      </c>
    </row>
    <row r="31" spans="1:15" ht="17.25" customHeight="1">
      <c r="A31" s="49"/>
      <c r="B31" s="25"/>
      <c r="C31" s="25"/>
      <c r="D31" s="25"/>
      <c r="E31" s="25"/>
      <c r="F31" s="25"/>
      <c r="G31" s="199" t="s">
        <v>63</v>
      </c>
      <c r="H31" s="199"/>
      <c r="I31" s="199"/>
      <c r="J31" s="62"/>
      <c r="K31" s="59">
        <f>SUM(K14:K29)</f>
        <v>0</v>
      </c>
      <c r="L31" s="5"/>
      <c r="M31" s="29">
        <f t="shared" si="0"/>
        <v>0</v>
      </c>
    </row>
    <row r="32" spans="1:15" ht="19.899999999999999" customHeight="1">
      <c r="A32" s="49"/>
      <c r="B32" s="25"/>
      <c r="C32" s="25"/>
      <c r="D32" s="25"/>
      <c r="E32" s="25"/>
      <c r="F32" s="25"/>
      <c r="G32" s="220" t="s">
        <v>64</v>
      </c>
      <c r="H32" s="221"/>
      <c r="I32" s="221"/>
      <c r="J32" s="71"/>
      <c r="K32" s="72">
        <f>K31*10%</f>
        <v>0</v>
      </c>
      <c r="L32" s="5"/>
      <c r="M32" s="29">
        <f>(J32*3/100)+J32</f>
        <v>0</v>
      </c>
    </row>
    <row r="33" spans="1:11" ht="19.899999999999999" customHeight="1">
      <c r="A33" s="49"/>
      <c r="B33" s="25"/>
      <c r="C33" s="25"/>
      <c r="D33" s="25"/>
      <c r="E33" s="25"/>
      <c r="F33" s="25"/>
      <c r="G33" s="204" t="s">
        <v>48</v>
      </c>
      <c r="H33" s="205"/>
      <c r="I33" s="205"/>
      <c r="J33" s="202">
        <f>SUM(K31:K32)</f>
        <v>0</v>
      </c>
      <c r="K33" s="203"/>
    </row>
    <row r="34" spans="1:11" ht="27" customHeight="1">
      <c r="A34" s="49"/>
      <c r="B34" s="24"/>
      <c r="C34" s="24"/>
      <c r="D34" s="25"/>
      <c r="E34" s="25"/>
      <c r="F34" s="25"/>
      <c r="G34" s="25"/>
      <c r="H34" s="25"/>
      <c r="I34" s="25"/>
      <c r="J34" s="25"/>
      <c r="K34" s="25"/>
    </row>
    <row r="35" spans="1:11">
      <c r="A35" s="49"/>
      <c r="B35" s="196" t="s">
        <v>87</v>
      </c>
      <c r="C35" s="196"/>
      <c r="D35" s="196"/>
      <c r="E35" s="196"/>
      <c r="F35" s="196"/>
      <c r="G35" s="196"/>
      <c r="H35" s="196"/>
      <c r="I35" s="196"/>
      <c r="J35" s="196"/>
      <c r="K35" s="196"/>
    </row>
    <row r="36" spans="1:11">
      <c r="A36" s="49"/>
    </row>
    <row r="47" spans="1:11">
      <c r="B47" s="6"/>
      <c r="C47" s="6"/>
      <c r="F47" s="10"/>
    </row>
  </sheetData>
  <sheetProtection algorithmName="SHA-512" hashValue="35QSjQaOfBxszEWlFVPpAiJnBtfl8MHOHakdB6ySsCkiEFdpjgTK3kr/f4PfPtwzoMyCwClHAcZmTOt0iEMyPw==" saltValue="Gltkmp0WculGth3vftg2fA==" spinCount="100000" sheet="1" formatCells="0" formatColumns="0" formatRows="0" insertColumns="0" insertRows="0" insertHyperlinks="0" deleteColumns="0" deleteRows="0" sort="0" autoFilter="0" pivotTables="0"/>
  <mergeCells count="40">
    <mergeCell ref="G33:I33"/>
    <mergeCell ref="J33:K33"/>
    <mergeCell ref="B35:K35"/>
    <mergeCell ref="G31:I31"/>
    <mergeCell ref="D21:E21"/>
    <mergeCell ref="D22:E22"/>
    <mergeCell ref="D23:E23"/>
    <mergeCell ref="D24:E24"/>
    <mergeCell ref="B18:C26"/>
    <mergeCell ref="D19:E19"/>
    <mergeCell ref="D25:E25"/>
    <mergeCell ref="D20:E20"/>
    <mergeCell ref="B27:C27"/>
    <mergeCell ref="D27:E27"/>
    <mergeCell ref="D26:E26"/>
    <mergeCell ref="D29:E29"/>
    <mergeCell ref="G32:I32"/>
    <mergeCell ref="B28:C28"/>
    <mergeCell ref="D28:E28"/>
    <mergeCell ref="B29:C29"/>
    <mergeCell ref="B15:C15"/>
    <mergeCell ref="D15:E15"/>
    <mergeCell ref="D18:E18"/>
    <mergeCell ref="B16:C16"/>
    <mergeCell ref="D16:E16"/>
    <mergeCell ref="B17:C17"/>
    <mergeCell ref="D17:E17"/>
    <mergeCell ref="B14:C14"/>
    <mergeCell ref="D14:E14"/>
    <mergeCell ref="B2:K2"/>
    <mergeCell ref="B3:K3"/>
    <mergeCell ref="B10:K10"/>
    <mergeCell ref="B12:C12"/>
    <mergeCell ref="D12:E12"/>
    <mergeCell ref="E5:G5"/>
    <mergeCell ref="E6:G6"/>
    <mergeCell ref="E7:G7"/>
    <mergeCell ref="J6:K6"/>
    <mergeCell ref="J7:K7"/>
    <mergeCell ref="J5:K5"/>
  </mergeCells>
  <printOptions horizontalCentered="1"/>
  <pageMargins left="0.25" right="0.25" top="0.75" bottom="0.75" header="0.3" footer="0.3"/>
  <pageSetup paperSize="9" fitToHeight="0" orientation="portrait" r:id="rId1"/>
  <headerFooter alignWithMargins="0">
    <oddHeader>&amp;L&amp;"-,Negrita"&amp;K336699NAME OF THE EVENT
DATES
ID&amp;R&amp;G</oddHeader>
    <oddFooter xml:space="preserve">&amp;R&amp;"Verdana,Normal"&amp;7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5AE8-97EC-4F89-A1A4-168942636C98}">
  <sheetPr codeName="Hoja2">
    <tabColor theme="2" tint="-0.499984740745262"/>
    <pageSetUpPr fitToPage="1"/>
  </sheetPr>
  <dimension ref="A1:O83"/>
  <sheetViews>
    <sheetView showGridLines="0" tabSelected="1" zoomScale="90" zoomScaleNormal="90" zoomScaleSheetLayoutView="100" zoomScalePageLayoutView="80" workbookViewId="0">
      <selection activeCell="K9" sqref="K9"/>
    </sheetView>
  </sheetViews>
  <sheetFormatPr baseColWidth="10" defaultColWidth="11.42578125" defaultRowHeight="12.75"/>
  <cols>
    <col min="1" max="1" width="7.42578125" style="13" customWidth="1"/>
    <col min="2" max="2" width="11.42578125" style="13"/>
    <col min="3" max="3" width="13.5703125" style="13" customWidth="1"/>
    <col min="4" max="4" width="11" style="13" customWidth="1"/>
    <col min="5" max="5" width="16" style="13" customWidth="1"/>
    <col min="6" max="6" width="13" style="13" customWidth="1"/>
    <col min="7" max="7" width="13.28515625" style="13" customWidth="1"/>
    <col min="8" max="8" width="11.42578125" style="13"/>
    <col min="9" max="9" width="7.28515625" style="13" customWidth="1"/>
    <col min="10" max="10" width="5.7109375" style="13" customWidth="1"/>
    <col min="11" max="11" width="13" style="13" customWidth="1"/>
    <col min="12" max="12" width="11.42578125" style="13"/>
    <col min="13" max="13" width="38.28515625" style="13" customWidth="1"/>
    <col min="14" max="16384" width="11.42578125" style="13"/>
  </cols>
  <sheetData>
    <row r="1" spans="1:11" ht="31.5" customHeight="1">
      <c r="A1" s="12" t="s">
        <v>0</v>
      </c>
      <c r="B1" s="12" t="s">
        <v>1</v>
      </c>
      <c r="I1" s="15"/>
    </row>
    <row r="2" spans="1:11" ht="12.75" customHeight="1">
      <c r="A2" s="12" t="s">
        <v>2</v>
      </c>
      <c r="I2" s="15"/>
    </row>
    <row r="3" spans="1:11" ht="12.75" customHeight="1">
      <c r="I3" s="15"/>
    </row>
    <row r="4" spans="1:11" ht="12.75" customHeight="1">
      <c r="B4" s="40"/>
      <c r="C4" s="15"/>
      <c r="D4" s="15"/>
      <c r="E4" s="15"/>
      <c r="F4" s="15"/>
      <c r="G4" s="15"/>
      <c r="H4" s="15"/>
      <c r="I4" s="15"/>
      <c r="J4" s="15"/>
    </row>
    <row r="5" spans="1:11" ht="12.75" customHeight="1">
      <c r="A5" s="15"/>
      <c r="B5" s="39"/>
      <c r="C5" s="38"/>
      <c r="D5" s="38"/>
      <c r="E5" s="38"/>
      <c r="F5" s="38"/>
      <c r="G5" s="38"/>
      <c r="H5" s="38"/>
      <c r="I5" s="38"/>
    </row>
    <row r="6" spans="1:11" ht="12.75" customHeight="1">
      <c r="A6" s="15"/>
      <c r="B6" s="38"/>
      <c r="C6" s="38"/>
      <c r="D6" s="38"/>
      <c r="E6" s="38"/>
      <c r="F6" s="38"/>
      <c r="G6" s="38"/>
      <c r="H6" s="38"/>
      <c r="I6" s="38"/>
    </row>
    <row r="7" spans="1:11" s="15" customFormat="1" ht="12.75" customHeight="1">
      <c r="B7" s="38"/>
      <c r="C7" s="38"/>
      <c r="D7" s="38"/>
      <c r="E7" s="38"/>
      <c r="F7" s="38"/>
      <c r="G7" s="38"/>
      <c r="H7" s="38"/>
      <c r="I7" s="38"/>
    </row>
    <row r="8" spans="1:11" s="15" customFormat="1" ht="12.75" customHeight="1">
      <c r="B8" s="38"/>
      <c r="C8" s="38"/>
      <c r="D8" s="38"/>
      <c r="E8" s="38"/>
      <c r="F8" s="38"/>
      <c r="G8" s="38"/>
      <c r="H8" s="38"/>
      <c r="I8" s="38"/>
    </row>
    <row r="9" spans="1:11" s="15" customFormat="1" ht="12.75" customHeight="1">
      <c r="B9" s="38"/>
      <c r="C9" s="38"/>
      <c r="D9" s="38"/>
      <c r="E9" s="38"/>
      <c r="F9" s="38"/>
      <c r="G9" s="38"/>
      <c r="H9" s="38"/>
      <c r="I9" s="38"/>
    </row>
    <row r="10" spans="1:11" s="15" customFormat="1" ht="12.75" customHeight="1">
      <c r="B10" s="38"/>
      <c r="C10" s="38"/>
      <c r="D10" s="38"/>
      <c r="E10" s="38"/>
      <c r="F10" s="38"/>
      <c r="G10" s="38"/>
      <c r="H10" s="38"/>
      <c r="I10" s="38"/>
    </row>
    <row r="11" spans="1:11" s="15" customFormat="1" ht="12.75" customHeight="1">
      <c r="B11" s="38"/>
      <c r="C11" s="38"/>
      <c r="D11" s="38"/>
      <c r="E11" s="38"/>
      <c r="F11" s="38"/>
      <c r="G11" s="38"/>
      <c r="H11" s="38"/>
      <c r="I11" s="38"/>
    </row>
    <row r="12" spans="1:11" s="15" customFormat="1" ht="21">
      <c r="B12" s="38"/>
      <c r="C12" s="38"/>
      <c r="D12" s="38"/>
      <c r="E12" s="38"/>
      <c r="F12" s="38"/>
      <c r="G12" s="38"/>
      <c r="H12" s="38"/>
      <c r="I12" s="38"/>
      <c r="J12" s="35"/>
      <c r="K12" s="35"/>
    </row>
    <row r="13" spans="1:11" s="15" customFormat="1" ht="12.75" customHeight="1">
      <c r="B13" s="38"/>
      <c r="C13" s="38"/>
      <c r="D13" s="38"/>
      <c r="E13" s="38"/>
      <c r="F13" s="38"/>
      <c r="G13" s="38"/>
      <c r="H13" s="38"/>
      <c r="I13" s="38"/>
      <c r="J13" s="16"/>
    </row>
    <row r="14" spans="1:11" s="15" customFormat="1" ht="12.75" customHeight="1">
      <c r="B14" s="38"/>
      <c r="C14" s="38"/>
      <c r="D14" s="38"/>
      <c r="E14" s="38"/>
      <c r="F14" s="38"/>
      <c r="G14" s="38"/>
      <c r="H14" s="38"/>
      <c r="I14" s="38"/>
      <c r="J14" s="16"/>
    </row>
    <row r="15" spans="1:11" s="15" customFormat="1" ht="12.75" customHeight="1">
      <c r="B15" s="38"/>
      <c r="C15" s="38"/>
      <c r="D15" s="38"/>
      <c r="E15" s="38"/>
      <c r="F15" s="38"/>
      <c r="G15" s="38"/>
      <c r="H15" s="38"/>
      <c r="I15" s="38"/>
      <c r="J15" s="16"/>
    </row>
    <row r="16" spans="1:11" s="15" customFormat="1" ht="12.75" customHeight="1">
      <c r="B16" s="38"/>
      <c r="C16" s="38"/>
      <c r="D16" s="38"/>
      <c r="E16" s="38"/>
      <c r="F16" s="38"/>
      <c r="G16" s="38"/>
      <c r="H16" s="38"/>
      <c r="I16" s="38"/>
      <c r="J16" s="16"/>
    </row>
    <row r="17" spans="1:15" s="15" customFormat="1" ht="28.5" customHeight="1">
      <c r="B17" s="38"/>
      <c r="C17" s="38"/>
      <c r="D17" s="38"/>
      <c r="E17" s="38"/>
      <c r="F17" s="38"/>
      <c r="G17" s="38"/>
      <c r="H17" s="38"/>
      <c r="I17" s="38"/>
    </row>
    <row r="18" spans="1:15" s="15" customFormat="1" ht="12.75" customHeight="1">
      <c r="B18" s="38"/>
      <c r="C18" s="38"/>
      <c r="D18" s="38"/>
      <c r="E18" s="38"/>
      <c r="F18" s="38"/>
      <c r="G18" s="38"/>
      <c r="H18" s="38"/>
      <c r="I18" s="38"/>
    </row>
    <row r="19" spans="1:15" s="15" customFormat="1" ht="28.5" customHeight="1">
      <c r="B19" s="38"/>
      <c r="C19" s="38"/>
      <c r="D19" s="38"/>
      <c r="E19" s="38"/>
      <c r="F19" s="38"/>
      <c r="G19" s="38"/>
      <c r="H19" s="38"/>
      <c r="I19" s="38"/>
    </row>
    <row r="20" spans="1:15" s="15" customFormat="1" ht="12.75" customHeight="1">
      <c r="B20" s="38"/>
      <c r="C20" s="38"/>
      <c r="D20" s="38"/>
      <c r="E20" s="38"/>
      <c r="F20" s="38"/>
      <c r="G20" s="38"/>
      <c r="H20" s="38"/>
      <c r="I20" s="38"/>
    </row>
    <row r="21" spans="1:15" s="15" customFormat="1" ht="21" customHeight="1">
      <c r="B21" s="38"/>
      <c r="C21" s="38"/>
      <c r="D21" s="38"/>
      <c r="E21" s="38"/>
      <c r="F21" s="38"/>
      <c r="G21" s="38"/>
      <c r="H21" s="38"/>
      <c r="I21" s="38"/>
    </row>
    <row r="22" spans="1:15" s="18" customFormat="1" ht="12.75" customHeight="1">
      <c r="A22" s="15"/>
      <c r="B22" s="38"/>
      <c r="C22" s="38"/>
      <c r="D22" s="38"/>
      <c r="E22" s="38"/>
      <c r="F22" s="38"/>
      <c r="G22" s="38"/>
      <c r="H22" s="38"/>
      <c r="I22" s="38"/>
      <c r="J22" s="15"/>
      <c r="K22" s="15"/>
      <c r="L22" s="15"/>
    </row>
    <row r="23" spans="1:15" s="18" customFormat="1" ht="56.25" customHeight="1">
      <c r="A23" s="15"/>
      <c r="B23" s="38"/>
      <c r="C23" s="38"/>
      <c r="D23" s="38"/>
      <c r="E23" s="38"/>
      <c r="F23" s="38"/>
      <c r="G23" s="38"/>
      <c r="H23" s="38"/>
      <c r="I23" s="38"/>
      <c r="J23" s="15"/>
      <c r="K23" s="15"/>
      <c r="L23" s="15"/>
      <c r="O23" s="18" t="s">
        <v>3</v>
      </c>
    </row>
    <row r="24" spans="1:15" s="18" customFormat="1" ht="26.25" customHeight="1">
      <c r="A24" s="15"/>
      <c r="B24" s="38"/>
      <c r="C24" s="38"/>
      <c r="D24" s="38"/>
      <c r="E24" s="38"/>
      <c r="F24" s="38"/>
      <c r="G24" s="38"/>
      <c r="H24" s="38"/>
      <c r="I24" s="38"/>
      <c r="J24" s="15"/>
      <c r="K24" s="15"/>
      <c r="L24" s="15"/>
    </row>
    <row r="25" spans="1:15" s="18" customFormat="1" ht="20.25" customHeight="1">
      <c r="A25" s="15"/>
      <c r="B25" s="38"/>
      <c r="C25" s="38"/>
      <c r="D25" s="38"/>
      <c r="E25" s="38"/>
      <c r="F25" s="38"/>
      <c r="G25" s="38"/>
      <c r="H25" s="38"/>
      <c r="I25" s="38"/>
      <c r="J25" s="15"/>
      <c r="K25" s="15"/>
      <c r="L25" s="15"/>
    </row>
    <row r="26" spans="1:15" s="18" customFormat="1" ht="20.25" customHeight="1">
      <c r="A26" s="15"/>
      <c r="B26" s="38"/>
      <c r="C26" s="38"/>
      <c r="D26" s="38"/>
      <c r="E26" s="38"/>
      <c r="F26" s="38"/>
      <c r="G26" s="38"/>
      <c r="H26" s="38"/>
      <c r="I26" s="38"/>
      <c r="J26" s="15"/>
      <c r="K26" s="15"/>
      <c r="L26" s="15"/>
    </row>
    <row r="27" spans="1:15" s="18" customFormat="1" ht="18" customHeight="1">
      <c r="A27" s="15"/>
      <c r="B27" s="38"/>
      <c r="C27" s="38"/>
      <c r="D27" s="38"/>
      <c r="E27" s="38"/>
      <c r="F27" s="38"/>
      <c r="G27" s="38"/>
      <c r="H27" s="38"/>
      <c r="I27" s="38"/>
      <c r="J27" s="15"/>
      <c r="K27" s="15"/>
      <c r="L27" s="15"/>
    </row>
    <row r="28" spans="1:15" s="18" customFormat="1" ht="18" customHeight="1">
      <c r="A28" s="15"/>
      <c r="B28" s="38"/>
      <c r="C28" s="38"/>
      <c r="D28" s="38"/>
      <c r="E28" s="38"/>
      <c r="F28" s="38"/>
      <c r="G28" s="38"/>
      <c r="H28" s="38"/>
      <c r="I28" s="38"/>
      <c r="J28" s="15"/>
      <c r="K28" s="15"/>
      <c r="L28" s="15"/>
    </row>
    <row r="29" spans="1:15" ht="18" customHeight="1">
      <c r="A29" s="15"/>
      <c r="B29" s="38"/>
      <c r="C29" s="38"/>
      <c r="D29" s="38"/>
      <c r="E29" s="38"/>
      <c r="F29" s="38"/>
      <c r="G29" s="38"/>
      <c r="H29" s="38"/>
      <c r="I29" s="38"/>
      <c r="J29" s="15"/>
      <c r="K29" s="15"/>
      <c r="L29" s="15"/>
    </row>
    <row r="30" spans="1:15" ht="18" customHeight="1">
      <c r="A30" s="15"/>
      <c r="B30" s="38"/>
      <c r="C30" s="38"/>
      <c r="D30" s="38"/>
      <c r="E30" s="38"/>
      <c r="F30" s="38"/>
      <c r="G30" s="38"/>
      <c r="H30" s="38"/>
      <c r="I30" s="38"/>
      <c r="J30" s="15"/>
      <c r="K30" s="15"/>
      <c r="L30" s="15"/>
      <c r="M30" s="19"/>
    </row>
    <row r="31" spans="1:15" ht="18" customHeight="1">
      <c r="A31" s="15"/>
      <c r="B31" s="38"/>
      <c r="C31" s="38"/>
      <c r="D31" s="38"/>
      <c r="E31" s="38"/>
      <c r="F31" s="38"/>
      <c r="G31" s="38"/>
      <c r="H31" s="38"/>
      <c r="I31" s="38"/>
      <c r="J31" s="15"/>
      <c r="K31" s="15"/>
      <c r="L31" s="15"/>
      <c r="M31" s="20"/>
    </row>
    <row r="32" spans="1:15" ht="18" customHeight="1">
      <c r="A32" s="15"/>
      <c r="B32" s="38"/>
      <c r="C32" s="38"/>
      <c r="D32" s="38"/>
      <c r="E32" s="38"/>
      <c r="F32" s="38"/>
      <c r="G32" s="38"/>
      <c r="H32" s="38"/>
      <c r="I32" s="38"/>
      <c r="J32" s="15"/>
      <c r="K32" s="15"/>
      <c r="L32" s="15"/>
      <c r="M32" s="20"/>
    </row>
    <row r="33" spans="1:13" ht="18" customHeight="1">
      <c r="A33" s="15"/>
      <c r="B33" s="38"/>
      <c r="C33" s="38"/>
      <c r="D33" s="38"/>
      <c r="E33" s="38"/>
      <c r="F33" s="38"/>
      <c r="G33" s="38"/>
      <c r="H33" s="38"/>
      <c r="I33" s="38"/>
      <c r="J33" s="15"/>
      <c r="K33" s="15"/>
      <c r="L33" s="15"/>
      <c r="M33" s="20"/>
    </row>
    <row r="34" spans="1:13" ht="18" customHeight="1">
      <c r="A34" s="15"/>
      <c r="B34" s="38"/>
      <c r="C34" s="38"/>
      <c r="D34" s="38"/>
      <c r="E34" s="38"/>
      <c r="F34" s="38"/>
      <c r="G34" s="38"/>
      <c r="H34" s="38"/>
      <c r="I34" s="38"/>
      <c r="J34" s="15"/>
      <c r="K34" s="15"/>
      <c r="L34" s="15"/>
      <c r="M34" s="20"/>
    </row>
    <row r="35" spans="1:13" ht="18" customHeight="1">
      <c r="A35" s="15"/>
      <c r="B35" s="38"/>
      <c r="C35" s="38"/>
      <c r="D35" s="38"/>
      <c r="E35" s="38"/>
      <c r="F35" s="38"/>
      <c r="G35" s="38"/>
      <c r="H35" s="38"/>
      <c r="I35" s="38"/>
      <c r="J35" s="15"/>
      <c r="K35" s="15"/>
      <c r="L35" s="15"/>
    </row>
    <row r="36" spans="1:13" ht="18" customHeight="1">
      <c r="A36" s="15"/>
      <c r="B36" s="38"/>
      <c r="C36" s="38"/>
      <c r="D36" s="38"/>
      <c r="E36" s="38"/>
      <c r="F36" s="38"/>
      <c r="G36" s="38"/>
      <c r="H36" s="38"/>
      <c r="I36" s="38"/>
      <c r="J36" s="15"/>
      <c r="K36" s="15"/>
      <c r="L36" s="15"/>
    </row>
    <row r="37" spans="1:13" ht="18" customHeight="1">
      <c r="A37" s="15"/>
      <c r="B37" s="38"/>
      <c r="C37" s="38"/>
      <c r="D37" s="38"/>
      <c r="E37" s="38"/>
      <c r="F37" s="38"/>
      <c r="G37" s="38"/>
      <c r="H37" s="38"/>
      <c r="I37" s="38"/>
      <c r="J37" s="15"/>
      <c r="K37" s="15"/>
      <c r="L37" s="15"/>
    </row>
    <row r="38" spans="1:13" ht="18" customHeight="1">
      <c r="A38" s="15"/>
      <c r="B38" s="38"/>
      <c r="C38" s="38"/>
      <c r="D38" s="38"/>
      <c r="E38" s="38"/>
      <c r="F38" s="38"/>
      <c r="G38" s="38"/>
      <c r="H38" s="38"/>
      <c r="I38" s="38"/>
      <c r="J38" s="15"/>
      <c r="K38" s="15"/>
      <c r="L38" s="15"/>
    </row>
    <row r="39" spans="1:13" ht="18" customHeight="1">
      <c r="A39" s="15"/>
      <c r="B39" s="38"/>
      <c r="C39" s="38"/>
      <c r="D39" s="38"/>
      <c r="E39" s="38"/>
      <c r="F39" s="38"/>
      <c r="G39" s="38"/>
      <c r="H39" s="38"/>
      <c r="I39" s="38"/>
      <c r="J39" s="15"/>
      <c r="K39" s="15"/>
      <c r="L39" s="15"/>
    </row>
    <row r="40" spans="1:13" ht="18" customHeight="1">
      <c r="A40" s="15"/>
      <c r="B40" s="38"/>
      <c r="C40" s="38"/>
      <c r="D40" s="38"/>
      <c r="E40" s="38"/>
      <c r="F40" s="38"/>
      <c r="G40" s="38"/>
      <c r="H40" s="38"/>
      <c r="I40" s="38"/>
      <c r="J40" s="15"/>
      <c r="K40" s="15"/>
      <c r="L40" s="15"/>
    </row>
    <row r="41" spans="1:13" ht="12.75" customHeight="1">
      <c r="A41" s="15"/>
      <c r="B41" s="38"/>
      <c r="C41" s="38"/>
      <c r="D41" s="38"/>
      <c r="E41" s="38"/>
      <c r="F41" s="38"/>
      <c r="G41" s="38"/>
      <c r="H41" s="38"/>
      <c r="I41" s="38"/>
      <c r="J41" s="15"/>
      <c r="K41" s="15"/>
      <c r="L41" s="15"/>
    </row>
    <row r="42" spans="1:13" ht="12.75" customHeight="1">
      <c r="A42" s="15"/>
      <c r="B42" s="38"/>
      <c r="C42" s="38"/>
      <c r="D42" s="38"/>
      <c r="E42" s="38"/>
      <c r="F42" s="38"/>
      <c r="G42" s="38"/>
      <c r="H42" s="38"/>
      <c r="I42" s="38"/>
      <c r="J42" s="15"/>
      <c r="K42" s="15"/>
      <c r="L42" s="15"/>
    </row>
    <row r="43" spans="1:13" ht="12.75" customHeight="1">
      <c r="A43" s="15"/>
      <c r="B43" s="38"/>
      <c r="C43" s="38"/>
      <c r="D43" s="38"/>
      <c r="E43" s="38"/>
      <c r="F43" s="38"/>
      <c r="G43" s="38"/>
      <c r="H43" s="38"/>
      <c r="I43" s="38"/>
      <c r="J43" s="15"/>
      <c r="K43" s="15"/>
      <c r="L43" s="15"/>
    </row>
    <row r="44" spans="1:13" ht="12.75" customHeight="1">
      <c r="A44" s="15"/>
      <c r="B44" s="38"/>
      <c r="C44" s="38"/>
      <c r="D44" s="38"/>
      <c r="E44" s="38"/>
      <c r="F44" s="38"/>
      <c r="G44" s="38"/>
      <c r="H44" s="38"/>
      <c r="I44" s="38"/>
      <c r="J44" s="15"/>
      <c r="K44" s="15"/>
      <c r="L44" s="15"/>
    </row>
    <row r="45" spans="1:13" ht="12.75" customHeight="1">
      <c r="A45" s="15"/>
      <c r="B45" s="38"/>
      <c r="C45" s="38"/>
      <c r="D45" s="38"/>
      <c r="E45" s="38"/>
      <c r="F45" s="38"/>
      <c r="G45" s="38"/>
      <c r="H45" s="38"/>
      <c r="I45" s="38"/>
      <c r="J45" s="15"/>
      <c r="K45" s="15"/>
      <c r="L45" s="15"/>
    </row>
    <row r="46" spans="1:13" ht="12.75" customHeight="1">
      <c r="A46" s="15"/>
      <c r="B46" s="38"/>
      <c r="C46" s="38"/>
      <c r="D46" s="38"/>
      <c r="E46" s="38"/>
      <c r="F46" s="38"/>
      <c r="G46" s="38"/>
      <c r="H46" s="38"/>
      <c r="I46" s="38"/>
      <c r="J46" s="15"/>
      <c r="K46" s="15"/>
      <c r="L46" s="15"/>
    </row>
    <row r="47" spans="1:13" ht="12.75" customHeight="1">
      <c r="A47" s="15"/>
      <c r="B47" s="38"/>
      <c r="C47" s="38"/>
      <c r="D47" s="38"/>
      <c r="E47" s="38"/>
      <c r="F47" s="38"/>
      <c r="G47" s="38"/>
      <c r="H47" s="38"/>
      <c r="I47" s="38"/>
      <c r="J47" s="15"/>
      <c r="K47" s="15"/>
      <c r="L47" s="15"/>
    </row>
    <row r="48" spans="1:13" ht="12.75" customHeight="1">
      <c r="A48" s="15"/>
      <c r="B48" s="38"/>
      <c r="C48" s="38"/>
      <c r="D48" s="38"/>
      <c r="E48" s="38"/>
      <c r="F48" s="38"/>
      <c r="G48" s="38"/>
      <c r="H48" s="38"/>
      <c r="I48" s="38"/>
      <c r="J48" s="15"/>
      <c r="K48" s="15"/>
      <c r="L48" s="15"/>
    </row>
    <row r="49" spans="1:12" ht="12.75" customHeight="1">
      <c r="A49" s="15"/>
      <c r="B49" s="38"/>
      <c r="C49" s="38"/>
      <c r="D49" s="38"/>
      <c r="E49" s="38"/>
      <c r="F49" s="38"/>
      <c r="G49" s="38"/>
      <c r="H49" s="38"/>
      <c r="I49" s="38"/>
      <c r="J49" s="15"/>
      <c r="K49" s="15"/>
      <c r="L49" s="15"/>
    </row>
    <row r="50" spans="1:12" ht="12.75" customHeight="1">
      <c r="A50" s="15"/>
      <c r="B50" s="38"/>
      <c r="C50" s="38"/>
      <c r="D50" s="38"/>
      <c r="E50" s="38"/>
      <c r="F50" s="38"/>
      <c r="G50" s="38"/>
      <c r="H50" s="38"/>
      <c r="I50" s="38"/>
      <c r="J50" s="15"/>
      <c r="K50" s="15"/>
      <c r="L50" s="15"/>
    </row>
    <row r="51" spans="1:12" ht="12.75" customHeight="1">
      <c r="A51" s="15"/>
      <c r="B51" s="38"/>
      <c r="C51" s="38"/>
      <c r="D51" s="38"/>
      <c r="E51" s="38"/>
      <c r="F51" s="38"/>
      <c r="G51" s="38"/>
      <c r="H51" s="38"/>
      <c r="I51" s="38"/>
      <c r="J51" s="15"/>
      <c r="K51" s="15"/>
      <c r="L51" s="15"/>
    </row>
    <row r="52" spans="1:12" ht="12.75" customHeight="1">
      <c r="A52" s="15"/>
      <c r="B52" s="38"/>
      <c r="C52" s="38"/>
      <c r="D52" s="38"/>
      <c r="E52" s="38"/>
      <c r="F52" s="38"/>
      <c r="G52" s="38"/>
      <c r="H52" s="38"/>
      <c r="I52" s="38"/>
      <c r="J52" s="15"/>
      <c r="K52" s="15"/>
      <c r="L52" s="15"/>
    </row>
    <row r="53" spans="1:12" ht="12.75" customHeight="1">
      <c r="A53" s="15"/>
      <c r="B53" s="38"/>
      <c r="C53" s="38"/>
      <c r="D53" s="38"/>
      <c r="E53" s="38"/>
      <c r="F53" s="38"/>
      <c r="G53" s="38"/>
      <c r="H53" s="38"/>
      <c r="I53" s="38"/>
      <c r="J53" s="15"/>
      <c r="K53" s="15"/>
      <c r="L53" s="15"/>
    </row>
    <row r="54" spans="1:12" ht="12.75" customHeight="1">
      <c r="A54" s="15"/>
      <c r="B54" s="38"/>
      <c r="C54" s="38"/>
      <c r="D54" s="38"/>
      <c r="E54" s="38"/>
      <c r="F54" s="38"/>
      <c r="G54" s="38"/>
      <c r="H54" s="38"/>
      <c r="I54" s="38"/>
      <c r="J54" s="15"/>
      <c r="K54" s="15"/>
      <c r="L54" s="15"/>
    </row>
    <row r="55" spans="1:12" ht="12.75" customHeight="1">
      <c r="A55" s="15"/>
      <c r="B55" s="38"/>
      <c r="C55" s="38"/>
      <c r="D55" s="38"/>
      <c r="E55" s="38"/>
      <c r="F55" s="38"/>
      <c r="G55" s="38"/>
      <c r="H55" s="38"/>
      <c r="I55" s="38"/>
      <c r="J55" s="15"/>
      <c r="K55" s="15"/>
      <c r="L55" s="15"/>
    </row>
    <row r="56" spans="1:12" ht="13.5" customHeight="1">
      <c r="A56" s="15"/>
      <c r="B56" s="38"/>
      <c r="C56" s="38"/>
      <c r="D56" s="38"/>
      <c r="E56" s="38"/>
      <c r="F56" s="38"/>
      <c r="G56" s="38"/>
      <c r="H56" s="38"/>
      <c r="I56" s="38"/>
      <c r="J56" s="15"/>
      <c r="K56" s="15"/>
      <c r="L56" s="15"/>
    </row>
    <row r="57" spans="1:12">
      <c r="A57" s="15"/>
      <c r="B57" s="15"/>
      <c r="C57" s="15"/>
      <c r="D57" s="15"/>
      <c r="E57" s="15"/>
      <c r="F57" s="15"/>
      <c r="G57" s="15"/>
      <c r="H57" s="15"/>
      <c r="I57" s="15"/>
      <c r="J57" s="15"/>
      <c r="K57" s="15"/>
      <c r="L57" s="15"/>
    </row>
    <row r="58" spans="1:12">
      <c r="A58" s="15"/>
      <c r="B58" s="15"/>
      <c r="C58" s="15"/>
      <c r="D58" s="15"/>
      <c r="E58" s="15"/>
      <c r="F58" s="15"/>
      <c r="G58" s="15"/>
      <c r="H58" s="15"/>
      <c r="I58" s="15"/>
      <c r="J58" s="15"/>
      <c r="K58" s="15"/>
      <c r="L58" s="15"/>
    </row>
    <row r="59" spans="1:12">
      <c r="A59" s="15"/>
      <c r="B59" s="15"/>
      <c r="C59" s="15"/>
      <c r="D59" s="15"/>
      <c r="E59" s="15"/>
      <c r="F59" s="15"/>
      <c r="G59" s="15"/>
      <c r="H59" s="15"/>
      <c r="I59" s="15"/>
      <c r="J59" s="15"/>
      <c r="K59" s="15"/>
      <c r="L59" s="15"/>
    </row>
    <row r="60" spans="1:12">
      <c r="A60" s="15"/>
      <c r="B60" s="15"/>
      <c r="C60" s="15"/>
      <c r="D60" s="15"/>
      <c r="E60" s="15"/>
      <c r="F60" s="15"/>
      <c r="G60" s="15"/>
      <c r="H60" s="15"/>
      <c r="I60" s="15"/>
      <c r="J60" s="15"/>
      <c r="K60" s="15"/>
      <c r="L60" s="15"/>
    </row>
    <row r="61" spans="1:12">
      <c r="A61" s="15"/>
      <c r="B61" s="15"/>
      <c r="C61" s="15"/>
      <c r="D61" s="15"/>
      <c r="E61" s="15"/>
      <c r="F61" s="15"/>
      <c r="G61" s="15"/>
      <c r="H61" s="15"/>
      <c r="I61" s="15"/>
      <c r="J61" s="15"/>
      <c r="K61" s="15"/>
      <c r="L61" s="15"/>
    </row>
    <row r="62" spans="1:12">
      <c r="A62" s="15"/>
      <c r="B62" s="15"/>
      <c r="C62" s="15"/>
      <c r="D62" s="15"/>
      <c r="E62" s="15"/>
      <c r="F62" s="15"/>
      <c r="G62" s="15"/>
      <c r="H62" s="15"/>
      <c r="I62" s="15"/>
      <c r="J62" s="15"/>
      <c r="K62" s="15"/>
      <c r="L62" s="15"/>
    </row>
    <row r="63" spans="1:12">
      <c r="A63" s="15"/>
      <c r="B63" s="15"/>
      <c r="C63" s="15"/>
      <c r="D63" s="15"/>
      <c r="E63" s="15"/>
      <c r="F63" s="15"/>
      <c r="G63" s="15"/>
      <c r="H63" s="15"/>
      <c r="I63" s="15"/>
      <c r="J63" s="15"/>
      <c r="K63" s="15"/>
      <c r="L63" s="15"/>
    </row>
    <row r="64" spans="1:12">
      <c r="A64" s="15"/>
      <c r="B64" s="15"/>
      <c r="C64" s="15"/>
      <c r="D64" s="15"/>
      <c r="E64" s="15"/>
      <c r="F64" s="15"/>
      <c r="G64" s="15"/>
      <c r="H64" s="15"/>
      <c r="I64" s="15"/>
      <c r="J64" s="15"/>
      <c r="K64" s="15"/>
      <c r="L64" s="15"/>
    </row>
    <row r="65" spans="1:12">
      <c r="A65" s="15"/>
      <c r="B65" s="15"/>
      <c r="C65" s="15"/>
      <c r="D65" s="15"/>
      <c r="E65" s="15"/>
      <c r="F65" s="15"/>
      <c r="G65" s="15"/>
      <c r="H65" s="15"/>
      <c r="I65" s="15"/>
      <c r="J65" s="15"/>
      <c r="K65" s="15"/>
      <c r="L65" s="15"/>
    </row>
    <row r="66" spans="1:12">
      <c r="A66" s="15"/>
      <c r="B66" s="15"/>
      <c r="C66" s="15"/>
      <c r="D66" s="15"/>
      <c r="E66" s="15"/>
      <c r="F66" s="15"/>
      <c r="G66" s="15"/>
      <c r="H66" s="15"/>
      <c r="I66" s="15"/>
      <c r="J66" s="15"/>
      <c r="K66" s="15"/>
      <c r="L66" s="15"/>
    </row>
    <row r="67" spans="1:12">
      <c r="A67" s="15"/>
      <c r="B67" s="15"/>
      <c r="C67" s="15"/>
      <c r="D67" s="15"/>
      <c r="E67" s="15"/>
      <c r="F67" s="15"/>
      <c r="G67" s="15"/>
      <c r="H67" s="15"/>
      <c r="I67" s="15"/>
      <c r="J67" s="15"/>
      <c r="K67" s="15"/>
      <c r="L67" s="15"/>
    </row>
    <row r="68" spans="1:12">
      <c r="A68" s="15"/>
      <c r="B68" s="15"/>
      <c r="C68" s="15"/>
      <c r="D68" s="15"/>
      <c r="E68" s="15"/>
      <c r="F68" s="15"/>
      <c r="G68" s="15"/>
      <c r="H68" s="15"/>
      <c r="I68" s="15"/>
      <c r="J68" s="15"/>
      <c r="K68" s="15"/>
      <c r="L68" s="15"/>
    </row>
    <row r="69" spans="1:12">
      <c r="A69" s="15"/>
      <c r="B69" s="15"/>
      <c r="C69" s="15"/>
      <c r="D69" s="15"/>
      <c r="E69" s="15"/>
      <c r="F69" s="15"/>
      <c r="G69" s="15"/>
      <c r="H69" s="15"/>
      <c r="I69" s="15"/>
      <c r="J69" s="15"/>
      <c r="K69" s="15"/>
      <c r="L69" s="15"/>
    </row>
    <row r="70" spans="1:12">
      <c r="A70" s="15"/>
      <c r="B70" s="15"/>
      <c r="C70" s="15"/>
      <c r="D70" s="15"/>
      <c r="E70" s="15"/>
      <c r="F70" s="15"/>
      <c r="G70" s="15"/>
      <c r="H70" s="15"/>
      <c r="I70" s="15"/>
      <c r="J70" s="15"/>
      <c r="K70" s="15"/>
      <c r="L70" s="15"/>
    </row>
    <row r="71" spans="1:12">
      <c r="A71" s="15"/>
      <c r="B71" s="15"/>
      <c r="C71" s="15"/>
      <c r="D71" s="15"/>
      <c r="E71" s="15"/>
      <c r="F71" s="15"/>
      <c r="G71" s="15"/>
      <c r="H71" s="15"/>
      <c r="I71" s="15"/>
      <c r="J71" s="15"/>
      <c r="K71" s="15"/>
      <c r="L71" s="15"/>
    </row>
    <row r="72" spans="1:12">
      <c r="B72" s="15"/>
      <c r="C72" s="15"/>
      <c r="D72" s="15"/>
      <c r="E72" s="15"/>
      <c r="F72" s="15"/>
      <c r="G72" s="15"/>
      <c r="H72" s="15"/>
      <c r="I72" s="15"/>
      <c r="J72" s="15"/>
    </row>
    <row r="83" spans="1:1">
      <c r="A83" s="12" t="s">
        <v>4</v>
      </c>
    </row>
  </sheetData>
  <sheetProtection algorithmName="SHA-512" hashValue="M40s348gJXc9muPMqssthIddYPTGfQDQ7qyvlbro4ypUPY+BIXVpeYqoPzb2bkUauRfFVrE9H2fSYUZdW0XT0Q==" saltValue="oHkwMTJWeF+9C15Y6OB53A==" spinCount="100000" sheet="1" formatCells="0" formatColumns="0" formatRows="0" insertColumns="0" insertRows="0" insertHyperlinks="0" deleteColumns="0" deleteRows="0" sort="0" autoFilter="0" pivotTables="0"/>
  <printOptions horizontalCentered="1"/>
  <pageMargins left="0.59" right="0.48" top="1.3" bottom="0.38" header="0.32" footer="0.14000000000000001"/>
  <pageSetup paperSize="9" scale="80" orientation="portrait" r:id="rId1"/>
  <headerFooter alignWithMargins="0">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9B9F-1671-419C-BF71-8CF6482ABC74}">
  <sheetPr codeName="Hoja3">
    <tabColor theme="2" tint="-0.499984740745262"/>
  </sheetPr>
  <dimension ref="A1:U27"/>
  <sheetViews>
    <sheetView showGridLines="0" showWhiteSpace="0" zoomScaleNormal="100" zoomScaleSheetLayoutView="100" workbookViewId="0">
      <selection activeCell="B18" sqref="B18:J18"/>
    </sheetView>
  </sheetViews>
  <sheetFormatPr baseColWidth="10" defaultColWidth="11.42578125" defaultRowHeight="10.5"/>
  <cols>
    <col min="1" max="1" width="3.5703125" style="9" customWidth="1"/>
    <col min="2" max="2" width="11.5703125" style="9" customWidth="1"/>
    <col min="3" max="3" width="13.5703125" style="9" customWidth="1"/>
    <col min="4" max="4" width="9.5703125" style="9" customWidth="1"/>
    <col min="5" max="5" width="9.42578125" style="9" customWidth="1"/>
    <col min="6" max="6" width="8.28515625" style="9" customWidth="1"/>
    <col min="7" max="7" width="8.42578125" style="9" customWidth="1"/>
    <col min="8" max="8" width="9.7109375" style="9" customWidth="1"/>
    <col min="9" max="9" width="8.7109375" style="9" customWidth="1"/>
    <col min="10" max="10" width="8.5703125" style="9" customWidth="1"/>
    <col min="11" max="11" width="11.42578125" style="9"/>
    <col min="12" max="12" width="38.28515625" style="9" customWidth="1"/>
    <col min="13" max="16384" width="11.42578125" style="9"/>
  </cols>
  <sheetData>
    <row r="1" spans="1:21" ht="12.75" customHeight="1">
      <c r="B1" s="145"/>
      <c r="C1" s="145"/>
      <c r="D1" s="145"/>
      <c r="E1" s="145"/>
      <c r="F1" s="145"/>
      <c r="G1" s="145"/>
      <c r="H1" s="145"/>
      <c r="I1" s="145"/>
      <c r="J1" s="145"/>
      <c r="K1" s="17"/>
      <c r="L1" s="17"/>
      <c r="M1" s="17"/>
      <c r="N1" s="17"/>
      <c r="O1" s="17"/>
      <c r="P1" s="17"/>
      <c r="Q1" s="17"/>
      <c r="R1" s="17"/>
      <c r="S1" s="17"/>
      <c r="T1" s="17"/>
      <c r="U1" s="17"/>
    </row>
    <row r="2" spans="1:21" ht="66" customHeight="1">
      <c r="B2" s="146"/>
      <c r="C2" s="146"/>
      <c r="D2" s="146"/>
      <c r="E2" s="146"/>
      <c r="F2" s="146"/>
      <c r="G2" s="146"/>
      <c r="H2" s="146"/>
      <c r="I2" s="146"/>
      <c r="J2" s="146"/>
      <c r="K2" s="17"/>
      <c r="L2" s="17"/>
      <c r="M2" s="17"/>
      <c r="N2" s="17"/>
      <c r="O2" s="17"/>
      <c r="P2" s="17"/>
      <c r="Q2" s="17"/>
      <c r="R2" s="17"/>
      <c r="S2" s="17"/>
      <c r="T2" s="17"/>
      <c r="U2" s="17"/>
    </row>
    <row r="3" spans="1:21" ht="9.75" customHeight="1">
      <c r="B3" s="147"/>
      <c r="C3" s="147"/>
      <c r="D3" s="147"/>
      <c r="E3" s="147"/>
      <c r="F3" s="147"/>
      <c r="G3" s="147"/>
      <c r="H3" s="147"/>
      <c r="I3" s="147"/>
      <c r="J3" s="147"/>
      <c r="K3" s="21"/>
      <c r="L3" s="17"/>
      <c r="M3" s="17"/>
      <c r="N3" s="17"/>
      <c r="O3" s="17"/>
      <c r="P3" s="17"/>
      <c r="Q3" s="17"/>
      <c r="R3" s="17"/>
      <c r="S3" s="17"/>
      <c r="T3" s="17"/>
      <c r="U3" s="17"/>
    </row>
    <row r="4" spans="1:21" ht="11.25" customHeight="1">
      <c r="B4" s="148"/>
      <c r="C4" s="148"/>
      <c r="D4" s="148"/>
      <c r="E4" s="148"/>
      <c r="F4" s="148"/>
      <c r="G4" s="148"/>
      <c r="H4" s="148"/>
      <c r="I4" s="148"/>
      <c r="J4" s="148"/>
      <c r="K4" s="21"/>
      <c r="L4" s="17"/>
      <c r="M4" s="17"/>
      <c r="N4" s="17"/>
      <c r="O4" s="17"/>
      <c r="P4" s="17"/>
      <c r="Q4" s="17"/>
      <c r="R4" s="17"/>
      <c r="S4" s="17"/>
      <c r="T4" s="17"/>
      <c r="U4" s="17"/>
    </row>
    <row r="5" spans="1:21" ht="13.5" customHeight="1">
      <c r="B5" s="139" t="s">
        <v>5</v>
      </c>
      <c r="C5" s="140"/>
      <c r="D5" s="140"/>
      <c r="E5" s="140"/>
      <c r="F5" s="140"/>
      <c r="G5" s="140"/>
      <c r="H5" s="140"/>
      <c r="I5" s="140"/>
      <c r="J5" s="141"/>
      <c r="K5" s="22"/>
      <c r="L5" s="17"/>
      <c r="M5" s="17"/>
      <c r="N5" s="17"/>
      <c r="O5" s="17"/>
      <c r="P5" s="17"/>
      <c r="Q5" s="17"/>
      <c r="R5" s="17"/>
      <c r="S5" s="17"/>
      <c r="T5" s="17"/>
      <c r="U5" s="17"/>
    </row>
    <row r="6" spans="1:21" ht="13.5" customHeight="1">
      <c r="B6" s="142"/>
      <c r="C6" s="143"/>
      <c r="D6" s="143"/>
      <c r="E6" s="143"/>
      <c r="F6" s="143"/>
      <c r="G6" s="143"/>
      <c r="H6" s="143"/>
      <c r="I6" s="143"/>
      <c r="J6" s="144"/>
      <c r="K6" s="22"/>
      <c r="L6" s="17"/>
      <c r="M6" s="17"/>
      <c r="N6" s="17"/>
      <c r="O6" s="17"/>
      <c r="P6" s="17"/>
      <c r="Q6" s="17"/>
      <c r="R6" s="17"/>
      <c r="S6" s="17"/>
      <c r="T6" s="17"/>
      <c r="U6" s="17"/>
    </row>
    <row r="7" spans="1:21" s="8" customFormat="1" ht="13.5" customHeight="1">
      <c r="A7" s="41"/>
      <c r="B7" s="142"/>
      <c r="C7" s="143"/>
      <c r="D7" s="143"/>
      <c r="E7" s="143"/>
      <c r="F7" s="143"/>
      <c r="G7" s="143"/>
      <c r="H7" s="143"/>
      <c r="I7" s="143"/>
      <c r="J7" s="144"/>
      <c r="K7" s="42"/>
      <c r="L7" s="14"/>
      <c r="M7" s="14"/>
      <c r="N7" s="14"/>
      <c r="O7" s="14"/>
      <c r="P7" s="14"/>
      <c r="Q7" s="14"/>
      <c r="R7" s="14"/>
      <c r="S7" s="14"/>
      <c r="T7" s="14"/>
      <c r="U7" s="14"/>
    </row>
    <row r="8" spans="1:21" ht="13.5" customHeight="1">
      <c r="B8" s="142"/>
      <c r="C8" s="143"/>
      <c r="D8" s="143"/>
      <c r="E8" s="143"/>
      <c r="F8" s="143"/>
      <c r="G8" s="143"/>
      <c r="H8" s="143"/>
      <c r="I8" s="143"/>
      <c r="J8" s="144"/>
      <c r="K8" s="17"/>
      <c r="L8" s="17"/>
      <c r="M8" s="17"/>
      <c r="N8" s="17"/>
      <c r="O8" s="17"/>
      <c r="P8" s="17"/>
      <c r="Q8" s="17"/>
      <c r="R8" s="17"/>
      <c r="S8" s="17"/>
      <c r="T8" s="17"/>
      <c r="U8" s="17"/>
    </row>
    <row r="9" spans="1:21" ht="13.5" customHeight="1">
      <c r="B9" s="142"/>
      <c r="C9" s="143"/>
      <c r="D9" s="143"/>
      <c r="E9" s="143"/>
      <c r="F9" s="143"/>
      <c r="G9" s="143"/>
      <c r="H9" s="143"/>
      <c r="I9" s="143"/>
      <c r="J9" s="144"/>
      <c r="K9" s="17"/>
      <c r="L9" s="17"/>
      <c r="M9" s="17"/>
      <c r="N9" s="17"/>
      <c r="O9" s="17"/>
      <c r="P9" s="17"/>
      <c r="Q9" s="17"/>
      <c r="R9" s="17"/>
      <c r="S9" s="17"/>
      <c r="T9" s="17"/>
      <c r="U9" s="17"/>
    </row>
    <row r="10" spans="1:21" ht="13.5" customHeight="1">
      <c r="B10" s="142"/>
      <c r="C10" s="143"/>
      <c r="D10" s="143"/>
      <c r="E10" s="143"/>
      <c r="F10" s="143"/>
      <c r="G10" s="143"/>
      <c r="H10" s="143"/>
      <c r="I10" s="143"/>
      <c r="J10" s="144"/>
      <c r="K10" s="17"/>
      <c r="L10" s="17"/>
      <c r="M10" s="17"/>
      <c r="N10" s="17"/>
      <c r="O10" s="17"/>
      <c r="P10" s="17"/>
      <c r="Q10" s="17"/>
      <c r="R10" s="17"/>
      <c r="S10" s="17"/>
      <c r="T10" s="17"/>
      <c r="U10" s="17"/>
    </row>
    <row r="11" spans="1:21" ht="13.5" customHeight="1">
      <c r="B11" s="142"/>
      <c r="C11" s="143"/>
      <c r="D11" s="143"/>
      <c r="E11" s="143"/>
      <c r="F11" s="143"/>
      <c r="G11" s="143"/>
      <c r="H11" s="143"/>
      <c r="I11" s="143"/>
      <c r="J11" s="144"/>
      <c r="K11" s="17"/>
      <c r="L11" s="17"/>
      <c r="M11" s="17"/>
      <c r="N11" s="17"/>
      <c r="O11" s="17"/>
      <c r="P11" s="17"/>
      <c r="Q11" s="17"/>
      <c r="R11" s="17"/>
      <c r="S11" s="17"/>
      <c r="T11" s="17"/>
      <c r="U11" s="17"/>
    </row>
    <row r="12" spans="1:21" ht="13.5" customHeight="1">
      <c r="B12" s="142"/>
      <c r="C12" s="143"/>
      <c r="D12" s="143"/>
      <c r="E12" s="143"/>
      <c r="F12" s="143"/>
      <c r="G12" s="143"/>
      <c r="H12" s="143"/>
      <c r="I12" s="143"/>
      <c r="J12" s="144"/>
      <c r="K12" s="17"/>
      <c r="L12" s="17"/>
      <c r="M12" s="17"/>
      <c r="N12" s="17"/>
      <c r="O12" s="17"/>
      <c r="P12" s="17"/>
      <c r="Q12" s="17"/>
      <c r="R12" s="17"/>
      <c r="S12" s="17"/>
      <c r="T12" s="17"/>
      <c r="U12" s="17"/>
    </row>
    <row r="13" spans="1:21" ht="13.5" customHeight="1">
      <c r="B13" s="142"/>
      <c r="C13" s="143"/>
      <c r="D13" s="143"/>
      <c r="E13" s="143"/>
      <c r="F13" s="143"/>
      <c r="G13" s="143"/>
      <c r="H13" s="143"/>
      <c r="I13" s="143"/>
      <c r="J13" s="144"/>
      <c r="K13" s="17"/>
      <c r="L13" s="17"/>
      <c r="M13" s="17"/>
      <c r="N13" s="17"/>
      <c r="O13" s="17"/>
      <c r="P13" s="17"/>
      <c r="Q13" s="17"/>
      <c r="R13" s="17"/>
      <c r="S13" s="17"/>
      <c r="T13" s="17"/>
      <c r="U13" s="17"/>
    </row>
    <row r="14" spans="1:21" ht="13.5" customHeight="1">
      <c r="B14" s="142"/>
      <c r="C14" s="143"/>
      <c r="D14" s="143"/>
      <c r="E14" s="143"/>
      <c r="F14" s="143"/>
      <c r="G14" s="143"/>
      <c r="H14" s="143"/>
      <c r="I14" s="143"/>
      <c r="J14" s="144"/>
      <c r="K14" s="17"/>
      <c r="L14" s="17"/>
      <c r="M14" s="17"/>
      <c r="N14" s="17"/>
      <c r="O14" s="17"/>
      <c r="P14" s="17"/>
      <c r="Q14" s="17"/>
      <c r="R14" s="17"/>
      <c r="S14" s="17"/>
      <c r="T14" s="17"/>
      <c r="U14" s="17"/>
    </row>
    <row r="15" spans="1:21" ht="13.5" customHeight="1">
      <c r="B15" s="142"/>
      <c r="C15" s="143"/>
      <c r="D15" s="143"/>
      <c r="E15" s="143"/>
      <c r="F15" s="143"/>
      <c r="G15" s="143"/>
      <c r="H15" s="143"/>
      <c r="I15" s="143"/>
      <c r="J15" s="144"/>
      <c r="K15" s="17"/>
      <c r="L15" s="17"/>
      <c r="M15" s="17"/>
      <c r="N15" s="17"/>
      <c r="O15" s="17"/>
      <c r="P15" s="17"/>
      <c r="Q15" s="17"/>
      <c r="R15" s="17"/>
      <c r="S15" s="17"/>
      <c r="T15" s="17"/>
      <c r="U15" s="17"/>
    </row>
    <row r="16" spans="1:21" ht="13.5" customHeight="1">
      <c r="B16" s="142"/>
      <c r="C16" s="143"/>
      <c r="D16" s="143"/>
      <c r="E16" s="143"/>
      <c r="F16" s="143"/>
      <c r="G16" s="143"/>
      <c r="H16" s="143"/>
      <c r="I16" s="143"/>
      <c r="J16" s="144"/>
      <c r="K16" s="17"/>
      <c r="L16" s="17"/>
      <c r="M16" s="17"/>
      <c r="N16" s="17"/>
      <c r="O16" s="17"/>
      <c r="P16" s="17"/>
      <c r="Q16" s="17"/>
      <c r="R16" s="17"/>
      <c r="S16" s="17"/>
      <c r="T16" s="17"/>
      <c r="U16" s="17"/>
    </row>
    <row r="17" spans="2:21" ht="21.75" customHeight="1">
      <c r="B17" s="142"/>
      <c r="C17" s="143"/>
      <c r="D17" s="143"/>
      <c r="E17" s="143"/>
      <c r="F17" s="143"/>
      <c r="G17" s="143"/>
      <c r="H17" s="143"/>
      <c r="I17" s="143"/>
      <c r="J17" s="144"/>
      <c r="K17" s="17"/>
      <c r="L17" s="17"/>
      <c r="M17" s="17"/>
      <c r="N17" s="17"/>
      <c r="O17" s="17"/>
      <c r="P17" s="17"/>
      <c r="Q17" s="17"/>
      <c r="R17" s="17"/>
      <c r="S17" s="17"/>
      <c r="T17" s="17"/>
      <c r="U17" s="17"/>
    </row>
    <row r="18" spans="2:21" ht="144" customHeight="1">
      <c r="B18" s="149" t="s">
        <v>127</v>
      </c>
      <c r="C18" s="150"/>
      <c r="D18" s="150"/>
      <c r="E18" s="150"/>
      <c r="F18" s="150"/>
      <c r="G18" s="150"/>
      <c r="H18" s="150"/>
      <c r="I18" s="150"/>
      <c r="J18" s="151"/>
      <c r="K18" s="17"/>
      <c r="L18" s="17"/>
      <c r="M18" s="17"/>
      <c r="N18" s="17"/>
      <c r="O18" s="17"/>
      <c r="P18" s="17"/>
      <c r="Q18" s="17"/>
      <c r="R18" s="17"/>
      <c r="S18" s="17"/>
      <c r="T18" s="17"/>
      <c r="U18" s="17"/>
    </row>
    <row r="19" spans="2:21" ht="18" customHeight="1">
      <c r="B19" s="152" t="s">
        <v>6</v>
      </c>
      <c r="C19" s="153"/>
      <c r="D19" s="153"/>
      <c r="E19" s="153"/>
      <c r="F19" s="153"/>
      <c r="G19" s="153"/>
      <c r="H19" s="153"/>
      <c r="I19" s="153"/>
      <c r="J19" s="154"/>
      <c r="K19" s="17"/>
      <c r="L19" s="17"/>
      <c r="M19" s="17"/>
      <c r="N19" s="17"/>
      <c r="O19" s="17"/>
      <c r="P19" s="17"/>
      <c r="Q19" s="17"/>
      <c r="R19" s="17"/>
      <c r="S19" s="17"/>
      <c r="T19" s="17"/>
      <c r="U19" s="17"/>
    </row>
    <row r="20" spans="2:21" ht="11.25" hidden="1">
      <c r="B20" s="132" t="s">
        <v>7</v>
      </c>
      <c r="C20" s="133"/>
      <c r="D20" s="133"/>
      <c r="E20" s="133"/>
      <c r="F20" s="133"/>
      <c r="G20" s="133"/>
      <c r="H20" s="133"/>
      <c r="I20" s="133"/>
      <c r="J20" s="134"/>
      <c r="K20" s="17"/>
      <c r="L20" s="17"/>
      <c r="M20" s="17"/>
      <c r="N20" s="17"/>
      <c r="O20" s="17"/>
      <c r="P20" s="17"/>
      <c r="Q20" s="17"/>
      <c r="R20" s="17"/>
      <c r="S20" s="17"/>
      <c r="T20" s="17"/>
      <c r="U20" s="17"/>
    </row>
    <row r="21" spans="2:21" ht="8.25" customHeight="1">
      <c r="B21" s="135"/>
      <c r="C21" s="133"/>
      <c r="D21" s="133"/>
      <c r="E21" s="133"/>
      <c r="F21" s="133"/>
      <c r="G21" s="133"/>
      <c r="H21" s="133"/>
      <c r="I21" s="133"/>
      <c r="J21" s="134"/>
      <c r="K21" s="17"/>
      <c r="L21" s="17"/>
      <c r="M21" s="17"/>
      <c r="N21" s="17"/>
      <c r="O21" s="17"/>
      <c r="P21" s="17"/>
      <c r="Q21" s="17"/>
      <c r="R21" s="17"/>
      <c r="S21" s="17"/>
      <c r="T21" s="17"/>
      <c r="U21" s="17"/>
    </row>
    <row r="22" spans="2:21" ht="13.5" customHeight="1">
      <c r="B22" s="135"/>
      <c r="C22" s="133"/>
      <c r="D22" s="133"/>
      <c r="E22" s="133"/>
      <c r="F22" s="133"/>
      <c r="G22" s="133"/>
      <c r="H22" s="133"/>
      <c r="I22" s="133"/>
      <c r="J22" s="134"/>
      <c r="K22" s="17"/>
      <c r="L22" s="17"/>
      <c r="M22" s="17"/>
      <c r="N22" s="17"/>
      <c r="O22" s="17"/>
      <c r="P22" s="17"/>
      <c r="Q22" s="17"/>
      <c r="R22" s="17"/>
      <c r="S22" s="17"/>
      <c r="T22" s="17"/>
      <c r="U22" s="17"/>
    </row>
    <row r="23" spans="2:21" ht="13.5" customHeight="1">
      <c r="B23" s="135"/>
      <c r="C23" s="133"/>
      <c r="D23" s="133"/>
      <c r="E23" s="133"/>
      <c r="F23" s="133"/>
      <c r="G23" s="133"/>
      <c r="H23" s="133"/>
      <c r="I23" s="133"/>
      <c r="J23" s="134"/>
      <c r="K23" s="17"/>
      <c r="L23" s="17"/>
      <c r="M23" s="17"/>
      <c r="N23" s="17"/>
      <c r="O23" s="17"/>
      <c r="P23" s="17"/>
      <c r="Q23" s="17"/>
      <c r="R23" s="17"/>
      <c r="S23" s="17"/>
      <c r="T23" s="17"/>
      <c r="U23" s="17"/>
    </row>
    <row r="24" spans="2:21" ht="13.5" customHeight="1">
      <c r="B24" s="135"/>
      <c r="C24" s="133"/>
      <c r="D24" s="133"/>
      <c r="E24" s="133"/>
      <c r="F24" s="133"/>
      <c r="G24" s="133"/>
      <c r="H24" s="133"/>
      <c r="I24" s="133"/>
      <c r="J24" s="134"/>
      <c r="K24" s="17"/>
      <c r="L24" s="17"/>
      <c r="M24" s="17"/>
      <c r="N24" s="17"/>
      <c r="O24" s="17"/>
      <c r="P24" s="17"/>
      <c r="Q24" s="17"/>
      <c r="R24" s="17"/>
      <c r="S24" s="17"/>
      <c r="T24" s="17"/>
      <c r="U24" s="17"/>
    </row>
    <row r="25" spans="2:21" ht="13.5" customHeight="1">
      <c r="B25" s="135"/>
      <c r="C25" s="133"/>
      <c r="D25" s="133"/>
      <c r="E25" s="133"/>
      <c r="F25" s="133"/>
      <c r="G25" s="133"/>
      <c r="H25" s="133"/>
      <c r="I25" s="133"/>
      <c r="J25" s="134"/>
      <c r="K25" s="17"/>
      <c r="L25" s="17"/>
      <c r="M25" s="17"/>
      <c r="N25" s="17"/>
      <c r="O25" s="17"/>
      <c r="P25" s="17"/>
      <c r="Q25" s="17"/>
      <c r="R25" s="17"/>
      <c r="S25" s="17"/>
      <c r="T25" s="17"/>
      <c r="U25" s="17"/>
    </row>
    <row r="26" spans="2:21" ht="67.5" customHeight="1">
      <c r="B26" s="136"/>
      <c r="C26" s="137"/>
      <c r="D26" s="137"/>
      <c r="E26" s="137"/>
      <c r="F26" s="137"/>
      <c r="G26" s="137"/>
      <c r="H26" s="137"/>
      <c r="I26" s="137"/>
      <c r="J26" s="138"/>
      <c r="K26" s="17"/>
      <c r="L26" s="17"/>
      <c r="M26" s="17"/>
      <c r="N26" s="17"/>
      <c r="O26" s="17"/>
      <c r="P26" s="17"/>
      <c r="Q26" s="17"/>
      <c r="R26" s="17"/>
      <c r="S26" s="17"/>
      <c r="T26" s="17"/>
      <c r="U26" s="17"/>
    </row>
    <row r="27" spans="2:21" ht="13.5" customHeight="1">
      <c r="B27" s="23"/>
      <c r="C27" s="23"/>
      <c r="D27" s="23"/>
      <c r="E27" s="23"/>
      <c r="F27" s="23"/>
      <c r="G27" s="23"/>
      <c r="H27" s="23"/>
      <c r="I27" s="23"/>
      <c r="J27" s="23"/>
      <c r="K27" s="17"/>
      <c r="L27" s="17"/>
      <c r="M27" s="17"/>
      <c r="N27" s="17"/>
      <c r="O27" s="17"/>
      <c r="P27" s="17"/>
      <c r="Q27" s="17"/>
      <c r="R27" s="17"/>
      <c r="S27" s="17"/>
      <c r="T27" s="17"/>
      <c r="U27" s="17"/>
    </row>
  </sheetData>
  <sheetProtection algorithmName="SHA-512" hashValue="cMEj8+Nfq3ejxP+r+xXT+MTtQkBCkInmpEVGjS9ql5vv4K+RDqxzVKJjlyoMsRyMbZKo/bPCEvdlqf4YO5u8kw==" saltValue="+63wmLZ+VtO7yYik5Vg34A==" spinCount="100000" sheet="1" formatCells="0" formatColumns="0" formatRows="0" insertColumns="0" insertRows="0" insertHyperlinks="0" deleteColumns="0" deleteRows="0" sort="0" autoFilter="0" pivotTables="0"/>
  <mergeCells count="8">
    <mergeCell ref="B20:J26"/>
    <mergeCell ref="B5:J17"/>
    <mergeCell ref="B1:J1"/>
    <mergeCell ref="B2:J2"/>
    <mergeCell ref="B3:J3"/>
    <mergeCell ref="B4:J4"/>
    <mergeCell ref="B18:J18"/>
    <mergeCell ref="B19:J19"/>
  </mergeCells>
  <printOptions horizontalCentered="1"/>
  <pageMargins left="0.59055118110236227" right="0.47244094488188981" top="0.74750000000000005" bottom="0.39370078740157483" header="0.31496062992125984" footer="0.15748031496062992"/>
  <pageSetup paperSize="9" orientation="portrait" r:id="rId1"/>
  <headerFooter alignWithMargins="0">
    <oddHeader xml:space="preserve">&amp;R&amp;"Verdana,Negrita"&amp;20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2" tint="-0.499984740745262"/>
  </sheetPr>
  <dimension ref="A1:M34"/>
  <sheetViews>
    <sheetView showGridLines="0" zoomScaleNormal="100" zoomScalePageLayoutView="80" workbookViewId="0">
      <selection activeCell="D11" sqref="D11:G11"/>
    </sheetView>
  </sheetViews>
  <sheetFormatPr baseColWidth="10" defaultColWidth="11.42578125" defaultRowHeight="12.75"/>
  <cols>
    <col min="1" max="1" width="3.42578125" style="104" customWidth="1"/>
    <col min="2" max="2" width="15" style="104" customWidth="1"/>
    <col min="3" max="3" width="7.42578125" style="104" customWidth="1"/>
    <col min="4" max="4" width="13.28515625" style="104" customWidth="1"/>
    <col min="5" max="5" width="6" style="104" customWidth="1"/>
    <col min="6" max="6" width="9" style="104" customWidth="1"/>
    <col min="7" max="7" width="6" style="104" customWidth="1"/>
    <col min="8" max="8" width="11.28515625" style="104" customWidth="1"/>
    <col min="9" max="9" width="7" style="104" customWidth="1"/>
    <col min="10" max="10" width="15.42578125" style="104" customWidth="1"/>
    <col min="11" max="11" width="11.42578125" style="104" customWidth="1"/>
    <col min="12" max="16384" width="11.42578125" style="104"/>
  </cols>
  <sheetData>
    <row r="1" spans="1:13" ht="3" customHeight="1">
      <c r="B1" s="157"/>
      <c r="C1" s="157"/>
      <c r="D1" s="157"/>
      <c r="E1" s="157"/>
      <c r="F1" s="157"/>
      <c r="G1" s="157"/>
      <c r="H1" s="157"/>
      <c r="I1" s="157"/>
      <c r="J1" s="157"/>
    </row>
    <row r="2" spans="1:13" ht="21.75" customHeight="1">
      <c r="A2" s="105"/>
      <c r="B2" s="158" t="s">
        <v>8</v>
      </c>
      <c r="C2" s="158"/>
      <c r="D2" s="158"/>
      <c r="E2" s="158"/>
      <c r="F2" s="158"/>
      <c r="G2" s="158"/>
      <c r="H2" s="158"/>
      <c r="I2" s="158"/>
      <c r="J2" s="158"/>
      <c r="K2" s="105"/>
    </row>
    <row r="3" spans="1:13" ht="25.5" customHeight="1">
      <c r="A3" s="105"/>
      <c r="B3" s="155" t="s">
        <v>9</v>
      </c>
      <c r="C3" s="155"/>
      <c r="D3" s="159"/>
      <c r="E3" s="159"/>
      <c r="F3" s="159"/>
      <c r="G3" s="159"/>
      <c r="H3" s="159"/>
      <c r="I3" s="159"/>
      <c r="J3" s="159"/>
    </row>
    <row r="4" spans="1:13" ht="18.75" customHeight="1">
      <c r="A4" s="105"/>
      <c r="B4" s="155" t="s">
        <v>10</v>
      </c>
      <c r="C4" s="155"/>
      <c r="D4" s="159"/>
      <c r="E4" s="159"/>
      <c r="F4" s="159"/>
      <c r="G4" s="159"/>
      <c r="H4" s="159"/>
      <c r="I4" s="159"/>
      <c r="J4" s="159"/>
    </row>
    <row r="5" spans="1:13" ht="20.25" customHeight="1">
      <c r="A5" s="105"/>
      <c r="B5" s="155" t="s">
        <v>11</v>
      </c>
      <c r="C5" s="155"/>
      <c r="D5" s="159"/>
      <c r="E5" s="159"/>
      <c r="F5" s="159"/>
      <c r="G5" s="159"/>
      <c r="H5" s="159"/>
      <c r="I5" s="159"/>
      <c r="J5" s="159"/>
    </row>
    <row r="6" spans="1:13" ht="20.25" customHeight="1">
      <c r="A6" s="105"/>
      <c r="B6" s="155" t="s">
        <v>12</v>
      </c>
      <c r="C6" s="155"/>
      <c r="D6" s="159"/>
      <c r="E6" s="159"/>
      <c r="F6" s="159"/>
      <c r="G6" s="159"/>
      <c r="H6" s="160" t="s">
        <v>13</v>
      </c>
      <c r="I6" s="160"/>
      <c r="J6" s="81"/>
    </row>
    <row r="7" spans="1:13" ht="20.25" customHeight="1">
      <c r="A7" s="105"/>
      <c r="B7" s="155" t="s">
        <v>14</v>
      </c>
      <c r="C7" s="155"/>
      <c r="D7" s="156"/>
      <c r="E7" s="156"/>
      <c r="F7" s="156"/>
      <c r="G7" s="156"/>
      <c r="H7" s="156"/>
      <c r="I7" s="156"/>
      <c r="J7" s="156"/>
    </row>
    <row r="8" spans="1:13" ht="40.5" customHeight="1">
      <c r="A8" s="105"/>
      <c r="B8" s="155" t="s">
        <v>15</v>
      </c>
      <c r="C8" s="155"/>
      <c r="D8" s="156"/>
      <c r="E8" s="156"/>
      <c r="F8" s="156"/>
      <c r="G8" s="156"/>
      <c r="H8" s="156"/>
      <c r="I8" s="156"/>
      <c r="J8" s="156"/>
    </row>
    <row r="9" spans="1:13" ht="20.25" customHeight="1">
      <c r="A9" s="105"/>
      <c r="B9" s="155" t="s">
        <v>16</v>
      </c>
      <c r="C9" s="155"/>
      <c r="D9" s="164"/>
      <c r="E9" s="164"/>
      <c r="F9" s="164"/>
      <c r="G9" s="164"/>
      <c r="H9" s="164"/>
      <c r="I9" s="164"/>
      <c r="J9" s="164"/>
    </row>
    <row r="10" spans="1:13" ht="25.5" customHeight="1">
      <c r="A10" s="105"/>
      <c r="B10" s="155" t="s">
        <v>17</v>
      </c>
      <c r="C10" s="155"/>
      <c r="D10" s="163"/>
      <c r="E10" s="163"/>
      <c r="F10" s="163"/>
      <c r="G10" s="163"/>
      <c r="H10" s="163"/>
      <c r="I10" s="163"/>
      <c r="J10" s="163"/>
    </row>
    <row r="11" spans="1:13" s="105" customFormat="1" ht="26.25" customHeight="1">
      <c r="B11" s="155" t="s">
        <v>18</v>
      </c>
      <c r="C11" s="155"/>
      <c r="D11" s="163"/>
      <c r="E11" s="163"/>
      <c r="F11" s="163"/>
      <c r="G11" s="163"/>
      <c r="H11" s="160" t="s">
        <v>19</v>
      </c>
      <c r="I11" s="160"/>
      <c r="J11" s="85"/>
      <c r="L11" s="104"/>
      <c r="M11" s="104"/>
    </row>
    <row r="12" spans="1:13" s="105" customFormat="1" ht="28.5" customHeight="1">
      <c r="B12" s="83"/>
      <c r="C12" s="84"/>
      <c r="D12" s="82" t="s">
        <v>20</v>
      </c>
      <c r="E12" s="162"/>
      <c r="F12" s="162"/>
      <c r="G12" s="162"/>
      <c r="H12" s="161" t="s">
        <v>21</v>
      </c>
      <c r="I12" s="161"/>
      <c r="J12" s="161"/>
    </row>
    <row r="13" spans="1:13" ht="25.5" customHeight="1">
      <c r="A13" s="105"/>
      <c r="B13" s="169" t="s">
        <v>22</v>
      </c>
      <c r="C13" s="158"/>
      <c r="D13" s="158"/>
      <c r="E13" s="158"/>
      <c r="F13" s="158"/>
      <c r="G13" s="158"/>
      <c r="H13" s="158"/>
      <c r="I13" s="158"/>
      <c r="J13" s="158"/>
    </row>
    <row r="14" spans="1:13" ht="78.75" customHeight="1">
      <c r="A14" s="105"/>
      <c r="B14" s="173" t="s">
        <v>23</v>
      </c>
      <c r="C14" s="174"/>
      <c r="D14" s="174"/>
      <c r="E14" s="175"/>
      <c r="F14" s="176" t="s">
        <v>24</v>
      </c>
      <c r="G14" s="174"/>
      <c r="H14" s="174"/>
      <c r="I14" s="174"/>
      <c r="J14" s="175"/>
    </row>
    <row r="15" spans="1:13" ht="89.25" customHeight="1">
      <c r="A15" s="105"/>
      <c r="B15" s="170" t="s">
        <v>25</v>
      </c>
      <c r="C15" s="171"/>
      <c r="D15" s="171"/>
      <c r="E15" s="171"/>
      <c r="F15" s="171"/>
      <c r="G15" s="171"/>
      <c r="H15" s="171"/>
      <c r="I15" s="171"/>
      <c r="J15" s="172"/>
    </row>
    <row r="16" spans="1:13" ht="20.25" customHeight="1">
      <c r="A16" s="105"/>
      <c r="B16" s="177" t="s">
        <v>26</v>
      </c>
      <c r="C16" s="177"/>
      <c r="D16" s="177"/>
      <c r="E16" s="177"/>
      <c r="F16" s="177"/>
      <c r="G16" s="177"/>
      <c r="H16" s="177"/>
      <c r="I16" s="177"/>
      <c r="J16" s="177"/>
    </row>
    <row r="17" spans="1:10" ht="15" customHeight="1">
      <c r="A17" s="105"/>
      <c r="B17" s="177"/>
      <c r="C17" s="177"/>
      <c r="D17" s="177"/>
      <c r="E17" s="177"/>
      <c r="F17" s="177"/>
      <c r="G17" s="177"/>
      <c r="H17" s="177"/>
      <c r="I17" s="177"/>
      <c r="J17" s="177"/>
    </row>
    <row r="18" spans="1:10">
      <c r="A18" s="105"/>
      <c r="B18" s="177"/>
      <c r="C18" s="177"/>
      <c r="D18" s="177"/>
      <c r="E18" s="177"/>
      <c r="F18" s="177"/>
      <c r="G18" s="177"/>
      <c r="H18" s="177"/>
      <c r="I18" s="177"/>
      <c r="J18" s="177"/>
    </row>
    <row r="19" spans="1:10">
      <c r="A19" s="105"/>
      <c r="B19" s="177"/>
      <c r="C19" s="177"/>
      <c r="D19" s="177"/>
      <c r="E19" s="177"/>
      <c r="F19" s="177"/>
      <c r="G19" s="177"/>
      <c r="H19" s="177"/>
      <c r="I19" s="177"/>
      <c r="J19" s="177"/>
    </row>
    <row r="20" spans="1:10" ht="15" customHeight="1">
      <c r="A20" s="105"/>
      <c r="B20" s="177"/>
      <c r="C20" s="177"/>
      <c r="D20" s="177"/>
      <c r="E20" s="177"/>
      <c r="F20" s="177"/>
      <c r="G20" s="177"/>
      <c r="H20" s="177"/>
      <c r="I20" s="177"/>
      <c r="J20" s="177"/>
    </row>
    <row r="21" spans="1:10">
      <c r="A21" s="105"/>
      <c r="B21" s="178" t="s">
        <v>27</v>
      </c>
      <c r="C21" s="178"/>
      <c r="D21" s="178"/>
      <c r="E21" s="178"/>
      <c r="F21" s="178"/>
      <c r="G21" s="178"/>
      <c r="H21" s="178"/>
      <c r="I21" s="178"/>
      <c r="J21" s="178"/>
    </row>
    <row r="22" spans="1:10" ht="12" customHeight="1">
      <c r="A22" s="105"/>
      <c r="B22" s="178"/>
      <c r="C22" s="178"/>
      <c r="D22" s="178"/>
      <c r="E22" s="178"/>
      <c r="F22" s="178"/>
      <c r="G22" s="178"/>
      <c r="H22" s="178"/>
      <c r="I22" s="178"/>
      <c r="J22" s="178"/>
    </row>
    <row r="23" spans="1:10">
      <c r="A23" s="105"/>
      <c r="B23" s="178"/>
      <c r="C23" s="178"/>
      <c r="D23" s="178"/>
      <c r="E23" s="178"/>
      <c r="F23" s="178"/>
      <c r="G23" s="178"/>
      <c r="H23" s="178"/>
      <c r="I23" s="178"/>
      <c r="J23" s="178"/>
    </row>
    <row r="24" spans="1:10" ht="15" customHeight="1">
      <c r="A24" s="105"/>
      <c r="B24" s="178"/>
      <c r="C24" s="178"/>
      <c r="D24" s="178"/>
      <c r="E24" s="178"/>
      <c r="F24" s="178"/>
      <c r="G24" s="178"/>
      <c r="H24" s="178"/>
      <c r="I24" s="178"/>
      <c r="J24" s="178"/>
    </row>
    <row r="25" spans="1:10">
      <c r="A25" s="105"/>
      <c r="B25" s="178"/>
      <c r="C25" s="178"/>
      <c r="D25" s="178"/>
      <c r="E25" s="178"/>
      <c r="F25" s="178"/>
      <c r="G25" s="178"/>
      <c r="H25" s="178"/>
      <c r="I25" s="178"/>
      <c r="J25" s="178"/>
    </row>
    <row r="26" spans="1:10" ht="15">
      <c r="A26" s="105"/>
      <c r="B26" s="169" t="s">
        <v>28</v>
      </c>
      <c r="C26" s="158"/>
      <c r="D26" s="158"/>
      <c r="E26" s="158"/>
      <c r="F26" s="158"/>
      <c r="G26" s="158"/>
      <c r="H26" s="158"/>
      <c r="I26" s="158"/>
      <c r="J26" s="158"/>
    </row>
    <row r="27" spans="1:10" ht="15" customHeight="1">
      <c r="A27" s="105"/>
      <c r="B27" s="166" t="s">
        <v>29</v>
      </c>
      <c r="C27" s="166"/>
      <c r="D27" s="166"/>
      <c r="E27" s="166"/>
      <c r="F27" s="166"/>
      <c r="G27" s="166"/>
      <c r="H27" s="166"/>
      <c r="I27" s="166"/>
      <c r="J27" s="166"/>
    </row>
    <row r="28" spans="1:10">
      <c r="A28" s="105"/>
      <c r="B28" s="166"/>
      <c r="C28" s="166"/>
      <c r="D28" s="166"/>
      <c r="E28" s="166"/>
      <c r="F28" s="166"/>
      <c r="G28" s="166"/>
      <c r="H28" s="166"/>
      <c r="I28" s="166"/>
      <c r="J28" s="166"/>
    </row>
    <row r="29" spans="1:10">
      <c r="A29" s="105"/>
      <c r="B29" s="166"/>
      <c r="C29" s="166"/>
      <c r="D29" s="166"/>
      <c r="E29" s="166"/>
      <c r="F29" s="166"/>
      <c r="G29" s="166"/>
      <c r="H29" s="166"/>
      <c r="I29" s="166"/>
      <c r="J29" s="166"/>
    </row>
    <row r="30" spans="1:10" ht="5.25" customHeight="1">
      <c r="A30" s="105"/>
      <c r="B30" s="167"/>
      <c r="C30" s="167"/>
      <c r="D30" s="167"/>
      <c r="E30" s="167"/>
      <c r="F30" s="167"/>
      <c r="G30" s="167"/>
      <c r="H30" s="167"/>
      <c r="I30" s="167"/>
      <c r="J30" s="167"/>
    </row>
    <row r="31" spans="1:10" ht="3.75" customHeight="1">
      <c r="A31" s="105"/>
      <c r="B31" s="106"/>
      <c r="C31" s="107"/>
      <c r="D31" s="107"/>
      <c r="E31" s="107"/>
      <c r="F31" s="107"/>
      <c r="G31" s="107"/>
      <c r="H31" s="107"/>
      <c r="I31" s="107"/>
      <c r="J31" s="108"/>
    </row>
    <row r="32" spans="1:10" ht="71.25" customHeight="1">
      <c r="A32" s="105"/>
      <c r="B32" s="168" t="s">
        <v>30</v>
      </c>
      <c r="C32" s="168"/>
      <c r="D32" s="168"/>
      <c r="E32" s="168"/>
      <c r="F32" s="168"/>
      <c r="G32" s="168"/>
      <c r="H32" s="168"/>
      <c r="I32" s="168"/>
      <c r="J32" s="168"/>
    </row>
    <row r="33" spans="1:10">
      <c r="A33" s="105"/>
      <c r="J33" s="105"/>
    </row>
    <row r="34" spans="1:10">
      <c r="A34" s="105"/>
      <c r="B34" s="165" t="s">
        <v>31</v>
      </c>
      <c r="C34" s="165"/>
      <c r="D34" s="165"/>
      <c r="E34" s="165"/>
      <c r="F34" s="165"/>
      <c r="G34" s="165"/>
      <c r="H34" s="165"/>
      <c r="I34" s="165"/>
      <c r="J34" s="165"/>
    </row>
  </sheetData>
  <sheetProtection algorithmName="SHA-512" hashValue="RrnjMHAqeI8LtoMo086ms9nZBdroF2CfEdcgVEkuE4tRnzzBg/F/BOUp7VLG4wwnvdNNNdSNh3En2cxpIIrLOw==" saltValue="mLFMSMq0MUzjlClxqvE6VA==" spinCount="100000" sheet="1" formatCells="0" formatColumns="0" formatRows="0" insertColumns="0" insertRows="0" insertHyperlinks="0" deleteColumns="0" deleteRows="0" selectLockedCells="1" sort="0" autoFilter="0" pivotTables="0"/>
  <protectedRanges>
    <protectedRange sqref="D3:H4 D5:J6 J7 C6:C7 D8:G8 J3:J4 E7:H7 H10:I10 I8:J9 C9:G12" name="Rango1"/>
  </protectedRanges>
  <mergeCells count="34">
    <mergeCell ref="B34:J34"/>
    <mergeCell ref="B27:J30"/>
    <mergeCell ref="B32:J32"/>
    <mergeCell ref="B26:J26"/>
    <mergeCell ref="B13:J13"/>
    <mergeCell ref="B15:J15"/>
    <mergeCell ref="B14:E14"/>
    <mergeCell ref="F14:J14"/>
    <mergeCell ref="B16:J20"/>
    <mergeCell ref="B21:J25"/>
    <mergeCell ref="H12:J12"/>
    <mergeCell ref="B9:C9"/>
    <mergeCell ref="E12:G12"/>
    <mergeCell ref="B10:C10"/>
    <mergeCell ref="D10:J10"/>
    <mergeCell ref="B11:C11"/>
    <mergeCell ref="D11:G11"/>
    <mergeCell ref="H11:I11"/>
    <mergeCell ref="D9:J9"/>
    <mergeCell ref="B8:C8"/>
    <mergeCell ref="D8:J8"/>
    <mergeCell ref="B7:C7"/>
    <mergeCell ref="D7:J7"/>
    <mergeCell ref="B1:J1"/>
    <mergeCell ref="B2:J2"/>
    <mergeCell ref="B3:C3"/>
    <mergeCell ref="D3:J3"/>
    <mergeCell ref="B4:C4"/>
    <mergeCell ref="D4:J4"/>
    <mergeCell ref="B5:C5"/>
    <mergeCell ref="D5:J5"/>
    <mergeCell ref="B6:C6"/>
    <mergeCell ref="D6:G6"/>
    <mergeCell ref="H6:I6"/>
  </mergeCells>
  <printOptions horizontalCentered="1"/>
  <pageMargins left="0.51181102362204722" right="0.31496062992125984" top="1.1342592592592593" bottom="2.0833333333333332E-2" header="0.31496062992125984" footer="0.31496062992125984"/>
  <pageSetup paperSize="9" orientation="portrait" r:id="rId1"/>
  <headerFooter>
    <oddHeader xml:space="preserve">&amp;R&amp;G
</oddHeader>
    <oddFooter xml:space="preserve">&amp;R
</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499984740745262"/>
    <pageSetUpPr fitToPage="1"/>
  </sheetPr>
  <dimension ref="A1:O37"/>
  <sheetViews>
    <sheetView showGridLines="0" showZeros="0" zoomScaleNormal="100" zoomScaleSheetLayoutView="100" workbookViewId="0">
      <selection activeCell="F14" sqref="F14"/>
    </sheetView>
  </sheetViews>
  <sheetFormatPr baseColWidth="10" defaultColWidth="11.42578125" defaultRowHeight="12.75"/>
  <cols>
    <col min="1" max="1" width="2.5703125" style="2" customWidth="1"/>
    <col min="2" max="2" width="6.42578125" style="2" customWidth="1"/>
    <col min="3" max="3" width="5.42578125" style="2" customWidth="1"/>
    <col min="4" max="4" width="23.28515625" style="2" customWidth="1"/>
    <col min="5" max="5" width="14.7109375" style="2" customWidth="1"/>
    <col min="6" max="6" width="8.42578125" style="2" customWidth="1"/>
    <col min="7" max="7" width="7" style="2" customWidth="1"/>
    <col min="8" max="8" width="7.7109375" style="2" customWidth="1"/>
    <col min="9" max="9" width="9.7109375" style="2" customWidth="1"/>
    <col min="10" max="10" width="7.28515625" style="2" customWidth="1"/>
    <col min="11" max="11" width="8.7109375" style="2" customWidth="1"/>
    <col min="12" max="12" width="11.42578125" style="2"/>
    <col min="13" max="13" width="12.28515625" style="2" bestFit="1" customWidth="1"/>
    <col min="14" max="16384" width="11.42578125" style="2"/>
  </cols>
  <sheetData>
    <row r="1" spans="1:15" s="1" customFormat="1" ht="9.75" customHeight="1">
      <c r="B1" s="27"/>
      <c r="C1" s="27"/>
      <c r="D1" s="27"/>
      <c r="E1" s="27"/>
      <c r="F1" s="27"/>
      <c r="G1" s="47"/>
      <c r="H1" s="47"/>
      <c r="I1" s="47"/>
      <c r="J1" s="47"/>
      <c r="K1" s="47"/>
    </row>
    <row r="2" spans="1:15" ht="28.5" customHeight="1">
      <c r="A2" s="48"/>
      <c r="B2" s="179" t="s">
        <v>32</v>
      </c>
      <c r="C2" s="179"/>
      <c r="D2" s="179"/>
      <c r="E2" s="179"/>
      <c r="F2" s="179"/>
      <c r="G2" s="179"/>
      <c r="H2" s="179"/>
      <c r="I2" s="179"/>
      <c r="J2" s="179"/>
      <c r="K2" s="179"/>
      <c r="L2" s="5"/>
    </row>
    <row r="3" spans="1:15" ht="20.25" customHeight="1">
      <c r="A3" s="48"/>
      <c r="B3" s="187" t="s">
        <v>33</v>
      </c>
      <c r="C3" s="187"/>
      <c r="D3" s="187"/>
      <c r="E3" s="187"/>
      <c r="F3" s="187"/>
      <c r="G3" s="187"/>
      <c r="H3" s="187"/>
      <c r="I3" s="187"/>
      <c r="J3" s="187"/>
      <c r="K3" s="187"/>
      <c r="L3" s="5"/>
    </row>
    <row r="4" spans="1:15" ht="2.25" customHeight="1">
      <c r="A4" s="49"/>
      <c r="B4" s="43"/>
      <c r="C4" s="43"/>
      <c r="D4" s="43"/>
      <c r="E4" s="43"/>
      <c r="F4" s="43"/>
      <c r="G4" s="43"/>
      <c r="H4" s="43"/>
      <c r="I4" s="43"/>
      <c r="J4" s="43"/>
      <c r="K4" s="43"/>
    </row>
    <row r="5" spans="1:15" ht="17.100000000000001" customHeight="1">
      <c r="A5" s="49"/>
      <c r="B5" s="44"/>
      <c r="C5" s="44"/>
      <c r="D5" s="109" t="s">
        <v>34</v>
      </c>
      <c r="E5" s="184"/>
      <c r="F5" s="184"/>
      <c r="G5" s="185"/>
      <c r="H5" s="110" t="s">
        <v>35</v>
      </c>
      <c r="I5" s="109"/>
      <c r="J5" s="181"/>
      <c r="K5" s="182"/>
    </row>
    <row r="6" spans="1:15" ht="17.100000000000001" customHeight="1">
      <c r="A6" s="49"/>
      <c r="B6" s="44"/>
      <c r="C6" s="44"/>
      <c r="D6" s="109" t="s">
        <v>36</v>
      </c>
      <c r="E6" s="182"/>
      <c r="F6" s="182"/>
      <c r="G6" s="186"/>
      <c r="H6" s="110" t="s">
        <v>37</v>
      </c>
      <c r="I6" s="109"/>
      <c r="J6" s="182"/>
      <c r="K6" s="182"/>
    </row>
    <row r="7" spans="1:15" s="3" customFormat="1" ht="17.100000000000001" customHeight="1">
      <c r="A7" s="50"/>
      <c r="B7" s="44"/>
      <c r="C7" s="44"/>
      <c r="D7" s="109" t="s">
        <v>38</v>
      </c>
      <c r="E7" s="182"/>
      <c r="F7" s="182"/>
      <c r="G7" s="186"/>
      <c r="H7" s="110" t="s">
        <v>39</v>
      </c>
      <c r="I7" s="109"/>
      <c r="J7" s="182"/>
      <c r="K7" s="182"/>
      <c r="L7" s="4"/>
    </row>
    <row r="8" spans="1:15" s="3" customFormat="1" ht="17.100000000000001" customHeight="1">
      <c r="A8" s="50"/>
      <c r="B8" s="44"/>
      <c r="C8" s="44"/>
      <c r="D8" s="109" t="s">
        <v>40</v>
      </c>
      <c r="E8" s="183"/>
      <c r="F8" s="182"/>
      <c r="G8" s="182"/>
      <c r="H8" s="182"/>
      <c r="I8" s="182"/>
      <c r="J8" s="182"/>
      <c r="K8" s="182"/>
    </row>
    <row r="9" spans="1:15" s="3" customFormat="1" ht="8.25" customHeight="1">
      <c r="A9" s="50"/>
      <c r="B9" s="44"/>
      <c r="C9" s="44"/>
      <c r="D9" s="45"/>
      <c r="E9" s="45"/>
      <c r="F9" s="44"/>
      <c r="G9" s="46"/>
      <c r="H9" s="46"/>
      <c r="I9" s="46"/>
      <c r="J9" s="46"/>
      <c r="K9" s="46"/>
    </row>
    <row r="10" spans="1:15" ht="243.75" customHeight="1">
      <c r="A10" s="49"/>
      <c r="B10" s="180" t="s">
        <v>128</v>
      </c>
      <c r="C10" s="180"/>
      <c r="D10" s="180"/>
      <c r="E10" s="180"/>
      <c r="F10" s="180"/>
      <c r="G10" s="180"/>
      <c r="H10" s="180"/>
      <c r="I10" s="180"/>
      <c r="J10" s="180"/>
      <c r="K10" s="180"/>
      <c r="M10" s="29">
        <f>(J10*3/100)+J10</f>
        <v>0</v>
      </c>
    </row>
    <row r="11" spans="1:15">
      <c r="A11" s="49"/>
      <c r="B11" s="37"/>
      <c r="C11" s="37"/>
      <c r="D11" s="37"/>
      <c r="E11" s="37"/>
      <c r="F11" s="37"/>
      <c r="G11" s="37"/>
      <c r="H11" s="37"/>
      <c r="I11" s="37"/>
      <c r="J11" s="37"/>
      <c r="K11" s="37"/>
      <c r="M11" s="29"/>
    </row>
    <row r="12" spans="1:15" s="7" customFormat="1" ht="36" customHeight="1">
      <c r="A12" s="51"/>
      <c r="B12" s="191" t="s">
        <v>41</v>
      </c>
      <c r="C12" s="192"/>
      <c r="D12" s="193" t="s">
        <v>42</v>
      </c>
      <c r="E12" s="193"/>
      <c r="F12" s="69" t="s">
        <v>43</v>
      </c>
      <c r="G12" s="69" t="s">
        <v>44</v>
      </c>
      <c r="H12" s="69" t="s">
        <v>45</v>
      </c>
      <c r="I12" s="69" t="s">
        <v>46</v>
      </c>
      <c r="J12" s="70" t="s">
        <v>47</v>
      </c>
      <c r="K12" s="68" t="s">
        <v>48</v>
      </c>
      <c r="M12" s="30">
        <v>0.03</v>
      </c>
      <c r="N12" s="31">
        <v>1.5</v>
      </c>
      <c r="O12" s="31"/>
    </row>
    <row r="13" spans="1:15" s="11" customFormat="1" ht="6.75" customHeight="1">
      <c r="A13" s="52"/>
      <c r="B13" s="66"/>
      <c r="C13" s="66"/>
      <c r="D13" s="28"/>
      <c r="E13" s="28"/>
      <c r="F13" s="67"/>
      <c r="G13" s="66"/>
      <c r="H13" s="66"/>
      <c r="I13" s="66"/>
      <c r="J13" s="36"/>
      <c r="K13" s="28"/>
      <c r="M13" s="32"/>
      <c r="N13" s="32"/>
      <c r="O13" s="32"/>
    </row>
    <row r="14" spans="1:15" s="58" customFormat="1" ht="38.25" customHeight="1">
      <c r="A14" s="53"/>
      <c r="B14" s="188" t="s">
        <v>49</v>
      </c>
      <c r="C14" s="189"/>
      <c r="D14" s="194" t="s">
        <v>50</v>
      </c>
      <c r="E14" s="195"/>
      <c r="F14" s="87"/>
      <c r="G14" s="77"/>
      <c r="H14" s="77"/>
      <c r="I14" s="95"/>
      <c r="J14" s="112">
        <v>13.45</v>
      </c>
      <c r="K14" s="90">
        <f>F14*J14</f>
        <v>0</v>
      </c>
      <c r="L14" s="55"/>
      <c r="M14" s="56">
        <f t="shared" ref="M14:M22" si="0">(J14*3/100)+J14</f>
        <v>13.853499999999999</v>
      </c>
      <c r="N14" s="56">
        <f>(M14*1.5)/100+M14</f>
        <v>14.061302499999998</v>
      </c>
      <c r="O14" s="57">
        <v>139</v>
      </c>
    </row>
    <row r="15" spans="1:15" ht="74.25" customHeight="1">
      <c r="A15" s="49"/>
      <c r="B15" s="188" t="s">
        <v>51</v>
      </c>
      <c r="C15" s="189"/>
      <c r="D15" s="188" t="s">
        <v>52</v>
      </c>
      <c r="E15" s="189"/>
      <c r="F15" s="86"/>
      <c r="G15" s="78"/>
      <c r="H15" s="78"/>
      <c r="I15" s="97"/>
      <c r="J15" s="113">
        <v>15.9</v>
      </c>
      <c r="K15" s="99">
        <f t="shared" ref="K15:K20" si="1">F15*J15</f>
        <v>0</v>
      </c>
      <c r="L15" s="5"/>
      <c r="M15" s="33">
        <f t="shared" si="0"/>
        <v>16.376999999999999</v>
      </c>
      <c r="N15" s="33">
        <f t="shared" ref="N15" si="2">(M15*1.5)/100+M15</f>
        <v>16.622654999999998</v>
      </c>
      <c r="O15" s="34">
        <v>183</v>
      </c>
    </row>
    <row r="16" spans="1:15" ht="76.5" customHeight="1">
      <c r="A16" s="49"/>
      <c r="B16" s="188" t="s">
        <v>53</v>
      </c>
      <c r="C16" s="189"/>
      <c r="D16" s="188" t="s">
        <v>54</v>
      </c>
      <c r="E16" s="189"/>
      <c r="F16" s="79"/>
      <c r="G16" s="88"/>
      <c r="H16" s="88"/>
      <c r="I16" s="96"/>
      <c r="J16" s="114">
        <v>15.9</v>
      </c>
      <c r="K16" s="98">
        <f t="shared" si="1"/>
        <v>0</v>
      </c>
      <c r="L16" s="5"/>
      <c r="M16" s="33">
        <f t="shared" si="0"/>
        <v>16.376999999999999</v>
      </c>
      <c r="N16" s="33">
        <f t="shared" ref="N16" si="3">(M16*1.5)/100+M16</f>
        <v>16.622654999999998</v>
      </c>
      <c r="O16" s="34">
        <v>183</v>
      </c>
    </row>
    <row r="17" spans="1:15" ht="99.75" customHeight="1">
      <c r="A17" s="49"/>
      <c r="B17" s="188" t="s">
        <v>55</v>
      </c>
      <c r="C17" s="189"/>
      <c r="D17" s="188" t="s">
        <v>56</v>
      </c>
      <c r="E17" s="189"/>
      <c r="F17" s="86"/>
      <c r="G17" s="78"/>
      <c r="H17" s="88"/>
      <c r="I17" s="96"/>
      <c r="J17" s="115">
        <v>24</v>
      </c>
      <c r="K17" s="91">
        <f t="shared" si="1"/>
        <v>0</v>
      </c>
      <c r="L17" s="5"/>
      <c r="M17" s="33">
        <f t="shared" si="0"/>
        <v>24.72</v>
      </c>
      <c r="N17" s="33">
        <f>(M17*1.5)/100+M17</f>
        <v>25.090799999999998</v>
      </c>
      <c r="O17" s="34">
        <v>291</v>
      </c>
    </row>
    <row r="18" spans="1:15" ht="99.75" customHeight="1">
      <c r="A18" s="49"/>
      <c r="B18" s="188" t="s">
        <v>57</v>
      </c>
      <c r="C18" s="189"/>
      <c r="D18" s="190" t="s">
        <v>58</v>
      </c>
      <c r="E18" s="189"/>
      <c r="F18" s="86"/>
      <c r="G18" s="78"/>
      <c r="H18" s="88"/>
      <c r="I18" s="96"/>
      <c r="J18" s="115">
        <v>18.5</v>
      </c>
      <c r="K18" s="91">
        <f t="shared" si="1"/>
        <v>0</v>
      </c>
      <c r="L18" s="5"/>
      <c r="M18" s="33"/>
      <c r="N18" s="33"/>
      <c r="O18" s="34"/>
    </row>
    <row r="19" spans="1:15" ht="99.75" customHeight="1">
      <c r="A19" s="49"/>
      <c r="B19" s="188" t="s">
        <v>59</v>
      </c>
      <c r="C19" s="189"/>
      <c r="D19" s="188" t="s">
        <v>60</v>
      </c>
      <c r="E19" s="189"/>
      <c r="F19" s="86"/>
      <c r="G19" s="78"/>
      <c r="H19" s="78"/>
      <c r="I19" s="100"/>
      <c r="J19" s="117">
        <v>25.1</v>
      </c>
      <c r="K19" s="94">
        <f>F19*J19</f>
        <v>0</v>
      </c>
      <c r="L19" s="5"/>
      <c r="M19" s="33">
        <f>(J19*3/100)+J19</f>
        <v>25.853000000000002</v>
      </c>
      <c r="N19" s="33">
        <f>(M19*1.5)/100+M19</f>
        <v>26.240795000000002</v>
      </c>
      <c r="O19" s="34">
        <v>291</v>
      </c>
    </row>
    <row r="20" spans="1:15" ht="18" customHeight="1">
      <c r="A20" s="49"/>
      <c r="B20" s="188" t="s">
        <v>61</v>
      </c>
      <c r="C20" s="189"/>
      <c r="D20" s="197" t="s">
        <v>62</v>
      </c>
      <c r="E20" s="198"/>
      <c r="F20" s="86"/>
      <c r="G20" s="78"/>
      <c r="H20" s="78"/>
      <c r="I20" s="78"/>
      <c r="J20" s="116">
        <v>165</v>
      </c>
      <c r="K20" s="101">
        <f t="shared" si="1"/>
        <v>0</v>
      </c>
      <c r="L20" s="5"/>
      <c r="M20" s="33">
        <f t="shared" si="0"/>
        <v>169.95</v>
      </c>
      <c r="N20" s="33">
        <f>(M20*1.5)/100+M20</f>
        <v>172.49924999999999</v>
      </c>
      <c r="O20" s="34">
        <v>291</v>
      </c>
    </row>
    <row r="21" spans="1:15" s="3" customFormat="1" ht="21.75" customHeight="1">
      <c r="A21" s="50"/>
      <c r="B21" s="26"/>
      <c r="C21" s="26"/>
      <c r="D21" s="92"/>
      <c r="E21" s="92"/>
      <c r="F21" s="26"/>
      <c r="G21" s="26"/>
      <c r="H21" s="26"/>
      <c r="I21" s="26"/>
      <c r="J21" s="26"/>
      <c r="K21" s="26"/>
      <c r="M21" s="29">
        <f t="shared" si="0"/>
        <v>0</v>
      </c>
    </row>
    <row r="22" spans="1:15" ht="17.25" customHeight="1">
      <c r="A22" s="49"/>
      <c r="B22" s="25"/>
      <c r="C22" s="25"/>
      <c r="D22" s="25"/>
      <c r="E22" s="25"/>
      <c r="F22" s="25"/>
      <c r="G22" s="199" t="s">
        <v>63</v>
      </c>
      <c r="H22" s="199"/>
      <c r="I22" s="199"/>
      <c r="J22" s="62"/>
      <c r="K22" s="59">
        <f>SUM(K14:K20)</f>
        <v>0</v>
      </c>
      <c r="L22" s="5"/>
      <c r="M22" s="29">
        <f t="shared" si="0"/>
        <v>0</v>
      </c>
    </row>
    <row r="23" spans="1:15" ht="17.25" customHeight="1">
      <c r="A23" s="49"/>
      <c r="B23" s="25"/>
      <c r="C23" s="25"/>
      <c r="D23" s="25"/>
      <c r="E23" s="25"/>
      <c r="F23" s="25"/>
      <c r="G23" s="200" t="s">
        <v>64</v>
      </c>
      <c r="H23" s="201"/>
      <c r="I23" s="201"/>
      <c r="J23" s="63"/>
      <c r="K23" s="64">
        <f>K22*10%</f>
        <v>0</v>
      </c>
      <c r="L23" s="5"/>
      <c r="M23" s="29"/>
    </row>
    <row r="24" spans="1:15" ht="19.899999999999999" customHeight="1">
      <c r="A24" s="49"/>
      <c r="B24" s="25"/>
      <c r="C24" s="25"/>
      <c r="D24" s="25"/>
      <c r="E24" s="25"/>
      <c r="F24" s="25"/>
      <c r="G24" s="204" t="s">
        <v>48</v>
      </c>
      <c r="H24" s="205"/>
      <c r="I24" s="205"/>
      <c r="J24" s="202">
        <f>SUM(K22:K23)</f>
        <v>0</v>
      </c>
      <c r="K24" s="203"/>
    </row>
    <row r="25" spans="1:15" ht="17.25" customHeight="1">
      <c r="A25" s="49"/>
      <c r="B25" s="24"/>
      <c r="C25" s="24"/>
      <c r="D25" s="25"/>
      <c r="E25" s="25"/>
      <c r="F25" s="25"/>
      <c r="G25" s="25"/>
      <c r="H25" s="25"/>
      <c r="I25" s="25"/>
      <c r="J25" s="25"/>
      <c r="K25" s="25"/>
      <c r="L25" s="5"/>
      <c r="M25" s="5"/>
    </row>
    <row r="26" spans="1:15">
      <c r="A26" s="49"/>
      <c r="B26" s="196" t="s">
        <v>65</v>
      </c>
      <c r="C26" s="196"/>
      <c r="D26" s="196"/>
      <c r="E26" s="196"/>
      <c r="F26" s="196"/>
      <c r="G26" s="196"/>
      <c r="H26" s="196"/>
      <c r="I26" s="196"/>
      <c r="J26" s="196"/>
      <c r="K26" s="196"/>
    </row>
    <row r="37" spans="2:6">
      <c r="B37" s="6"/>
      <c r="C37" s="6"/>
      <c r="F37" s="10"/>
    </row>
  </sheetData>
  <sheetProtection algorithmName="SHA-512" hashValue="00DyaWKmhrYRaRHu2kst3Xym4yTal+X07EyAnYKgfYMGpNiJD1/rKGakcGxhzktHy6FVx5R7uO28U6bA6ptUew==" saltValue="ONQYUbo3N+OfUMH9vpc7hg==" spinCount="100000" sheet="1" formatCells="0" formatColumns="0" formatRows="0" insertColumns="0" insertRows="0" insertHyperlinks="0" deleteColumns="0" deleteRows="0" selectLockedCells="1" sort="0" autoFilter="0" pivotTables="0"/>
  <mergeCells count="31">
    <mergeCell ref="B26:K26"/>
    <mergeCell ref="B19:C19"/>
    <mergeCell ref="B16:C16"/>
    <mergeCell ref="B20:C20"/>
    <mergeCell ref="D20:E20"/>
    <mergeCell ref="G22:I22"/>
    <mergeCell ref="G23:I23"/>
    <mergeCell ref="J24:K24"/>
    <mergeCell ref="G24:I24"/>
    <mergeCell ref="D16:E16"/>
    <mergeCell ref="D19:E19"/>
    <mergeCell ref="B17:C17"/>
    <mergeCell ref="D17:E17"/>
    <mergeCell ref="B14:C14"/>
    <mergeCell ref="B18:C18"/>
    <mergeCell ref="D18:E18"/>
    <mergeCell ref="B12:C12"/>
    <mergeCell ref="B15:C15"/>
    <mergeCell ref="D12:E12"/>
    <mergeCell ref="D14:E14"/>
    <mergeCell ref="D15:E15"/>
    <mergeCell ref="B2:K2"/>
    <mergeCell ref="B10:K10"/>
    <mergeCell ref="J5:K5"/>
    <mergeCell ref="J6:K6"/>
    <mergeCell ref="J7:K7"/>
    <mergeCell ref="E8:K8"/>
    <mergeCell ref="E5:G5"/>
    <mergeCell ref="E6:G6"/>
    <mergeCell ref="E7:G7"/>
    <mergeCell ref="B3:K3"/>
  </mergeCells>
  <phoneticPr fontId="5" type="noConversion"/>
  <printOptions horizontalCentered="1"/>
  <pageMargins left="0.25" right="0.25" top="0.81" bottom="0.75" header="0.3" footer="0.3"/>
  <pageSetup paperSize="9" scale="72" fitToWidth="0" orientation="portrait" r:id="rId1"/>
  <headerFooter alignWithMargins="0">
    <oddHeader>&amp;L&amp;"-,Negrita"&amp;K336699NAME OF THE EVENT
DATES
ID&amp;R&amp;G</oddHeader>
    <oddFooter xml:space="preserve">&amp;R&amp;"Verdana,Normal"&amp;7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E184-F4C0-494A-9105-2EDABA80359A}">
  <sheetPr codeName="Hoja6">
    <tabColor theme="9" tint="-0.499984740745262"/>
    <pageSetUpPr fitToPage="1"/>
  </sheetPr>
  <dimension ref="A1:O38"/>
  <sheetViews>
    <sheetView showGridLines="0" showZeros="0" zoomScaleNormal="100" zoomScaleSheetLayoutView="100" workbookViewId="0">
      <selection activeCell="F14" sqref="F14"/>
    </sheetView>
  </sheetViews>
  <sheetFormatPr baseColWidth="10" defaultColWidth="11.42578125" defaultRowHeight="12.75"/>
  <cols>
    <col min="1" max="1" width="2.5703125" style="2" customWidth="1"/>
    <col min="2" max="2" width="13.5703125" style="2" customWidth="1"/>
    <col min="3" max="3" width="5.42578125" style="2" customWidth="1"/>
    <col min="4" max="4" width="23.28515625" style="2" customWidth="1"/>
    <col min="5" max="5" width="13.140625" style="2" customWidth="1"/>
    <col min="6" max="6" width="8.42578125" style="2" customWidth="1"/>
    <col min="7" max="7" width="7" style="2" customWidth="1"/>
    <col min="8" max="8" width="7.7109375" style="2" customWidth="1"/>
    <col min="9" max="9" width="9.7109375" style="2" customWidth="1"/>
    <col min="10" max="10" width="7.28515625" style="2" customWidth="1"/>
    <col min="11" max="11" width="8.7109375" style="2" customWidth="1"/>
    <col min="12" max="12" width="11.42578125" style="2"/>
    <col min="13" max="13" width="12.28515625" style="2" bestFit="1" customWidth="1"/>
    <col min="14" max="16384" width="11.42578125" style="2"/>
  </cols>
  <sheetData>
    <row r="1" spans="1:15" s="1" customFormat="1" ht="9.75" customHeight="1">
      <c r="B1" s="27"/>
      <c r="C1" s="27"/>
      <c r="D1" s="27"/>
      <c r="E1" s="27"/>
      <c r="F1" s="27"/>
      <c r="G1" s="47"/>
      <c r="H1" s="47"/>
      <c r="I1" s="47"/>
      <c r="J1" s="47"/>
      <c r="K1" s="47"/>
    </row>
    <row r="2" spans="1:15" ht="28.5" customHeight="1">
      <c r="A2" s="48"/>
      <c r="B2" s="179" t="s">
        <v>66</v>
      </c>
      <c r="C2" s="179"/>
      <c r="D2" s="179"/>
      <c r="E2" s="179"/>
      <c r="F2" s="179"/>
      <c r="G2" s="179"/>
      <c r="H2" s="179"/>
      <c r="I2" s="179"/>
      <c r="J2" s="179"/>
      <c r="K2" s="179"/>
      <c r="L2" s="5"/>
    </row>
    <row r="3" spans="1:15" ht="20.25" customHeight="1">
      <c r="A3" s="48"/>
      <c r="B3" s="187" t="s">
        <v>67</v>
      </c>
      <c r="C3" s="187"/>
      <c r="D3" s="187"/>
      <c r="E3" s="187"/>
      <c r="F3" s="187"/>
      <c r="G3" s="187"/>
      <c r="H3" s="187"/>
      <c r="I3" s="187"/>
      <c r="J3" s="187"/>
      <c r="K3" s="187"/>
      <c r="L3" s="5"/>
    </row>
    <row r="4" spans="1:15" ht="2.25" customHeight="1">
      <c r="A4" s="49"/>
      <c r="B4" s="43"/>
      <c r="C4" s="43"/>
      <c r="D4" s="43"/>
      <c r="E4" s="43"/>
      <c r="F4" s="43"/>
      <c r="G4" s="43"/>
      <c r="H4" s="43"/>
      <c r="I4" s="43"/>
      <c r="J4" s="43"/>
      <c r="K4" s="43"/>
    </row>
    <row r="5" spans="1:15" ht="17.100000000000001" customHeight="1">
      <c r="A5" s="49"/>
      <c r="B5" s="44"/>
      <c r="C5" s="44"/>
      <c r="D5" s="109" t="s">
        <v>34</v>
      </c>
      <c r="E5" s="207">
        <f>'1. COFFEE DELIVERY'!$E$5</f>
        <v>0</v>
      </c>
      <c r="F5" s="207"/>
      <c r="G5" s="208"/>
      <c r="H5" s="110" t="s">
        <v>35</v>
      </c>
      <c r="I5" s="109"/>
      <c r="J5" s="181"/>
      <c r="K5" s="181"/>
    </row>
    <row r="6" spans="1:15" ht="17.100000000000001" customHeight="1">
      <c r="A6" s="49"/>
      <c r="B6" s="44"/>
      <c r="C6" s="44"/>
      <c r="D6" s="109" t="s">
        <v>36</v>
      </c>
      <c r="E6" s="207">
        <f>'1. COFFEE DELIVERY'!$E$6</f>
        <v>0</v>
      </c>
      <c r="F6" s="207"/>
      <c r="G6" s="208"/>
      <c r="H6" s="110" t="s">
        <v>37</v>
      </c>
      <c r="I6" s="109"/>
      <c r="J6" s="182"/>
      <c r="K6" s="182"/>
    </row>
    <row r="7" spans="1:15" s="3" customFormat="1" ht="17.100000000000001" customHeight="1">
      <c r="A7" s="50"/>
      <c r="B7" s="44"/>
      <c r="C7" s="44"/>
      <c r="D7" s="109" t="s">
        <v>38</v>
      </c>
      <c r="E7" s="207">
        <f>'1. COFFEE DELIVERY'!$E$7</f>
        <v>0</v>
      </c>
      <c r="F7" s="207"/>
      <c r="G7" s="208"/>
      <c r="H7" s="110" t="s">
        <v>39</v>
      </c>
      <c r="I7" s="109"/>
      <c r="J7" s="182"/>
      <c r="K7" s="182"/>
      <c r="L7" s="4"/>
    </row>
    <row r="8" spans="1:15" s="3" customFormat="1" ht="17.100000000000001" customHeight="1">
      <c r="A8" s="50"/>
      <c r="B8" s="44"/>
      <c r="C8" s="44"/>
      <c r="D8" s="109" t="s">
        <v>40</v>
      </c>
      <c r="E8" s="207">
        <f>'1. COFFEE DELIVERY'!$E$8</f>
        <v>0</v>
      </c>
      <c r="F8" s="207"/>
      <c r="G8" s="207"/>
      <c r="H8" s="207"/>
      <c r="I8" s="207"/>
      <c r="J8" s="207"/>
      <c r="K8" s="207"/>
    </row>
    <row r="9" spans="1:15" s="3" customFormat="1" ht="8.25" customHeight="1">
      <c r="A9" s="50"/>
      <c r="B9" s="44"/>
      <c r="C9" s="44"/>
      <c r="D9" s="45"/>
      <c r="E9" s="45"/>
      <c r="F9" s="44"/>
      <c r="G9" s="46"/>
      <c r="H9" s="46"/>
      <c r="I9" s="46"/>
      <c r="J9" s="46"/>
      <c r="K9" s="46"/>
    </row>
    <row r="10" spans="1:15" ht="263.25" customHeight="1">
      <c r="A10" s="49"/>
      <c r="B10" s="180" t="s">
        <v>129</v>
      </c>
      <c r="C10" s="180"/>
      <c r="D10" s="180"/>
      <c r="E10" s="180"/>
      <c r="F10" s="180"/>
      <c r="G10" s="180"/>
      <c r="H10" s="180"/>
      <c r="I10" s="180"/>
      <c r="J10" s="180"/>
      <c r="K10" s="180"/>
      <c r="M10" s="29">
        <f>(J10*3/100)+J10</f>
        <v>0</v>
      </c>
    </row>
    <row r="11" spans="1:15">
      <c r="A11" s="49"/>
      <c r="B11" s="37"/>
      <c r="C11" s="37"/>
      <c r="D11" s="37"/>
      <c r="E11" s="37"/>
      <c r="F11" s="37"/>
      <c r="G11" s="37"/>
      <c r="H11" s="37"/>
      <c r="I11" s="37"/>
      <c r="J11" s="37"/>
      <c r="K11" s="37"/>
      <c r="M11" s="29"/>
    </row>
    <row r="12" spans="1:15" s="7" customFormat="1" ht="27.75" customHeight="1">
      <c r="A12" s="51"/>
      <c r="B12" s="206" t="s">
        <v>41</v>
      </c>
      <c r="C12" s="193"/>
      <c r="D12" s="193" t="s">
        <v>42</v>
      </c>
      <c r="E12" s="193"/>
      <c r="F12" s="69" t="s">
        <v>43</v>
      </c>
      <c r="G12" s="69" t="s">
        <v>44</v>
      </c>
      <c r="H12" s="69" t="s">
        <v>45</v>
      </c>
      <c r="I12" s="69" t="s">
        <v>46</v>
      </c>
      <c r="J12" s="103" t="s">
        <v>47</v>
      </c>
      <c r="K12" s="73" t="s">
        <v>48</v>
      </c>
      <c r="M12" s="30">
        <v>0.03</v>
      </c>
      <c r="N12" s="2"/>
      <c r="O12" s="2"/>
    </row>
    <row r="13" spans="1:15" s="11" customFormat="1" ht="6.75" customHeight="1">
      <c r="A13" s="52"/>
      <c r="B13" s="66"/>
      <c r="C13" s="66"/>
      <c r="D13" s="67"/>
      <c r="E13" s="67"/>
      <c r="F13" s="67"/>
      <c r="G13" s="66"/>
      <c r="H13" s="66"/>
      <c r="I13" s="66"/>
      <c r="J13" s="36"/>
      <c r="K13" s="28"/>
      <c r="M13" s="32"/>
      <c r="N13" s="32"/>
      <c r="O13" s="32"/>
    </row>
    <row r="14" spans="1:15" s="58" customFormat="1" ht="89.25" customHeight="1">
      <c r="A14" s="53"/>
      <c r="B14" s="188" t="s">
        <v>68</v>
      </c>
      <c r="C14" s="189"/>
      <c r="D14" s="188" t="s">
        <v>69</v>
      </c>
      <c r="E14" s="189"/>
      <c r="F14" s="87"/>
      <c r="G14" s="77"/>
      <c r="H14" s="77"/>
      <c r="I14" s="77"/>
      <c r="J14" s="112">
        <v>21.5</v>
      </c>
      <c r="K14" s="54">
        <f>F14*J14</f>
        <v>0</v>
      </c>
      <c r="L14" s="93"/>
      <c r="M14" s="56">
        <f t="shared" ref="M14:M22" si="0">(J14*3/100)+J14</f>
        <v>22.145</v>
      </c>
      <c r="N14" s="56">
        <f>(M14*1.5)/100+M14</f>
        <v>22.477174999999999</v>
      </c>
      <c r="O14" s="57">
        <v>139</v>
      </c>
    </row>
    <row r="15" spans="1:15" ht="74.25" customHeight="1">
      <c r="A15" s="49"/>
      <c r="B15" s="188" t="s">
        <v>70</v>
      </c>
      <c r="C15" s="189"/>
      <c r="D15" s="188" t="s">
        <v>71</v>
      </c>
      <c r="E15" s="209"/>
      <c r="F15" s="78"/>
      <c r="G15" s="78"/>
      <c r="H15" s="78"/>
      <c r="I15" s="78"/>
      <c r="J15" s="113">
        <v>24.8</v>
      </c>
      <c r="K15" s="89">
        <f t="shared" ref="K15:K20" si="1">F15*J15</f>
        <v>0</v>
      </c>
      <c r="L15" s="5"/>
      <c r="M15" s="33">
        <f t="shared" si="0"/>
        <v>25.544</v>
      </c>
      <c r="N15" s="33">
        <f t="shared" ref="N15:N17" si="2">(M15*1.5)/100+M15</f>
        <v>25.927160000000001</v>
      </c>
      <c r="O15" s="34">
        <v>183</v>
      </c>
    </row>
    <row r="16" spans="1:15" ht="56.25" customHeight="1">
      <c r="A16" s="49"/>
      <c r="B16" s="188" t="s">
        <v>72</v>
      </c>
      <c r="C16" s="189"/>
      <c r="D16" s="188" t="s">
        <v>69</v>
      </c>
      <c r="E16" s="209"/>
      <c r="F16" s="78"/>
      <c r="G16" s="78"/>
      <c r="H16" s="77"/>
      <c r="I16" s="77"/>
      <c r="J16" s="114">
        <v>26.9</v>
      </c>
      <c r="K16" s="89">
        <f t="shared" si="1"/>
        <v>0</v>
      </c>
      <c r="L16" s="5"/>
      <c r="M16" s="33">
        <f t="shared" si="0"/>
        <v>27.706999999999997</v>
      </c>
      <c r="N16" s="33">
        <f t="shared" si="2"/>
        <v>28.122604999999997</v>
      </c>
      <c r="O16" s="34">
        <v>183</v>
      </c>
    </row>
    <row r="17" spans="1:15" ht="126" customHeight="1">
      <c r="A17" s="49"/>
      <c r="B17" s="188" t="s">
        <v>73</v>
      </c>
      <c r="C17" s="189"/>
      <c r="D17" s="188" t="s">
        <v>74</v>
      </c>
      <c r="E17" s="209"/>
      <c r="F17" s="78"/>
      <c r="G17" s="78"/>
      <c r="H17" s="78"/>
      <c r="I17" s="78"/>
      <c r="J17" s="117">
        <v>35.4</v>
      </c>
      <c r="K17" s="89">
        <f t="shared" si="1"/>
        <v>0</v>
      </c>
      <c r="L17" s="5"/>
      <c r="M17" s="33">
        <v>35.4</v>
      </c>
      <c r="N17" s="33">
        <f t="shared" si="2"/>
        <v>35.930999999999997</v>
      </c>
      <c r="O17" s="34">
        <v>291</v>
      </c>
    </row>
    <row r="18" spans="1:15" ht="47.25" customHeight="1">
      <c r="A18" s="49"/>
      <c r="B18" s="188" t="s">
        <v>75</v>
      </c>
      <c r="C18" s="189"/>
      <c r="D18" s="188" t="s">
        <v>76</v>
      </c>
      <c r="E18" s="209"/>
      <c r="F18" s="78"/>
      <c r="G18" s="78"/>
      <c r="H18" s="79"/>
      <c r="I18" s="80"/>
      <c r="J18" s="117">
        <v>2.1</v>
      </c>
      <c r="K18" s="89">
        <f t="shared" si="1"/>
        <v>0</v>
      </c>
      <c r="L18" s="5"/>
      <c r="M18" s="33">
        <f t="shared" si="0"/>
        <v>2.1630000000000003</v>
      </c>
      <c r="N18" s="33">
        <f>(M18*1.5)/100+M18</f>
        <v>2.1954450000000003</v>
      </c>
      <c r="O18" s="34">
        <v>291</v>
      </c>
    </row>
    <row r="19" spans="1:15" ht="26.25" customHeight="1">
      <c r="A19" s="49"/>
      <c r="B19" s="188" t="s">
        <v>61</v>
      </c>
      <c r="C19" s="189"/>
      <c r="D19" s="210" t="s">
        <v>77</v>
      </c>
      <c r="E19" s="209"/>
      <c r="F19" s="78"/>
      <c r="G19" s="78"/>
      <c r="H19" s="78"/>
      <c r="I19" s="78"/>
      <c r="J19" s="116">
        <v>165</v>
      </c>
      <c r="K19" s="89">
        <f t="shared" ref="K19" si="3">F19*J19</f>
        <v>0</v>
      </c>
      <c r="L19" s="5"/>
      <c r="M19" s="33">
        <f t="shared" si="0"/>
        <v>169.95</v>
      </c>
      <c r="N19" s="33">
        <f>(M19*1.5)/100+M19</f>
        <v>172.49924999999999</v>
      </c>
      <c r="O19" s="34">
        <v>291</v>
      </c>
    </row>
    <row r="20" spans="1:15" ht="24.75" customHeight="1">
      <c r="A20" s="49"/>
      <c r="B20" s="188" t="s">
        <v>61</v>
      </c>
      <c r="C20" s="189"/>
      <c r="D20" s="188" t="s">
        <v>78</v>
      </c>
      <c r="E20" s="209"/>
      <c r="F20" s="78"/>
      <c r="G20" s="78"/>
      <c r="H20" s="78"/>
      <c r="I20" s="78"/>
      <c r="J20" s="116">
        <v>41.25</v>
      </c>
      <c r="K20" s="89">
        <f t="shared" si="1"/>
        <v>0</v>
      </c>
      <c r="L20" s="5"/>
      <c r="M20" s="33">
        <f t="shared" si="0"/>
        <v>42.487499999999997</v>
      </c>
      <c r="N20" s="33">
        <f>(M20*1.5)/100+M20</f>
        <v>43.124812499999997</v>
      </c>
      <c r="O20" s="34">
        <v>291</v>
      </c>
    </row>
    <row r="21" spans="1:15" s="3" customFormat="1" ht="21.75" customHeight="1">
      <c r="A21" s="50"/>
      <c r="B21" s="26"/>
      <c r="C21" s="26"/>
      <c r="D21" s="26"/>
      <c r="E21" s="26"/>
      <c r="F21" s="26"/>
      <c r="G21" s="26"/>
      <c r="H21" s="26"/>
      <c r="I21" s="26"/>
      <c r="J21" s="26"/>
      <c r="K21" s="26"/>
      <c r="M21" s="29">
        <f t="shared" si="0"/>
        <v>0</v>
      </c>
    </row>
    <row r="22" spans="1:15" ht="17.25" customHeight="1">
      <c r="A22" s="49"/>
      <c r="B22" s="25"/>
      <c r="C22" s="25"/>
      <c r="D22" s="25"/>
      <c r="E22" s="25"/>
      <c r="F22" s="25"/>
      <c r="G22" s="199" t="s">
        <v>63</v>
      </c>
      <c r="H22" s="199"/>
      <c r="I22" s="199"/>
      <c r="J22" s="62"/>
      <c r="K22" s="59">
        <f>SUM(K14:K20)</f>
        <v>0</v>
      </c>
      <c r="L22" s="5"/>
      <c r="M22" s="29">
        <f t="shared" si="0"/>
        <v>0</v>
      </c>
    </row>
    <row r="23" spans="1:15" ht="17.25" customHeight="1">
      <c r="A23" s="49"/>
      <c r="B23" s="25"/>
      <c r="C23" s="25"/>
      <c r="D23" s="25"/>
      <c r="E23" s="25"/>
      <c r="F23" s="25"/>
      <c r="G23" s="200" t="s">
        <v>64</v>
      </c>
      <c r="H23" s="201"/>
      <c r="I23" s="201"/>
      <c r="J23" s="63"/>
      <c r="K23" s="64">
        <f>K22*10%</f>
        <v>0</v>
      </c>
      <c r="L23" s="5"/>
      <c r="M23" s="29"/>
    </row>
    <row r="24" spans="1:15" ht="19.899999999999999" customHeight="1">
      <c r="A24" s="49"/>
      <c r="B24" s="25"/>
      <c r="C24" s="25"/>
      <c r="D24" s="25"/>
      <c r="E24" s="25"/>
      <c r="F24" s="25"/>
      <c r="G24" s="204" t="s">
        <v>48</v>
      </c>
      <c r="H24" s="205"/>
      <c r="I24" s="205"/>
      <c r="J24" s="202">
        <f>SUM(K22:K23)</f>
        <v>0</v>
      </c>
      <c r="K24" s="203"/>
    </row>
    <row r="25" spans="1:15" ht="27" customHeight="1">
      <c r="A25" s="49"/>
      <c r="B25" s="24"/>
      <c r="C25" s="24"/>
      <c r="D25" s="25"/>
      <c r="E25" s="25"/>
      <c r="F25" s="25"/>
      <c r="G25" s="25"/>
      <c r="H25" s="25"/>
      <c r="I25" s="25"/>
      <c r="J25" s="25"/>
      <c r="K25" s="25"/>
    </row>
    <row r="26" spans="1:15">
      <c r="A26" s="49"/>
      <c r="B26" s="196" t="s">
        <v>79</v>
      </c>
      <c r="C26" s="196"/>
      <c r="D26" s="196"/>
      <c r="E26" s="196"/>
      <c r="F26" s="196"/>
      <c r="G26" s="196"/>
      <c r="H26" s="196"/>
      <c r="I26" s="196"/>
      <c r="J26" s="196"/>
      <c r="K26" s="196"/>
    </row>
    <row r="27" spans="1:15">
      <c r="A27" s="49"/>
    </row>
    <row r="38" spans="2:6">
      <c r="B38" s="6"/>
      <c r="C38" s="6"/>
      <c r="F38" s="10"/>
    </row>
  </sheetData>
  <sheetProtection algorithmName="SHA-512" hashValue="OBWS4myMNrCh16amZcz6m9MJwFRJop58gbNOgQFs1KtKb3Ht8DTV8x4Dnz3hbeuUJHm9qnr0kuNTVQm0rxWsYQ==" saltValue="wo1D/mnjhcqrMsGFIL/20g==" spinCount="100000" sheet="1" formatCells="0" formatColumns="0" formatRows="0" insertColumns="0" insertRows="0" insertHyperlinks="0" deleteColumns="0" deleteRows="0" selectLockedCells="1" sort="0" autoFilter="0" pivotTables="0"/>
  <mergeCells count="31">
    <mergeCell ref="G24:I24"/>
    <mergeCell ref="J24:K24"/>
    <mergeCell ref="B26:K26"/>
    <mergeCell ref="B19:C19"/>
    <mergeCell ref="D19:E19"/>
    <mergeCell ref="G23:I23"/>
    <mergeCell ref="B18:C18"/>
    <mergeCell ref="D18:E18"/>
    <mergeCell ref="B20:C20"/>
    <mergeCell ref="D20:E20"/>
    <mergeCell ref="G22:I22"/>
    <mergeCell ref="B15:C15"/>
    <mergeCell ref="D15:E15"/>
    <mergeCell ref="B16:C16"/>
    <mergeCell ref="D16:E16"/>
    <mergeCell ref="B17:C17"/>
    <mergeCell ref="D17:E17"/>
    <mergeCell ref="B14:C14"/>
    <mergeCell ref="D14:E14"/>
    <mergeCell ref="B2:K2"/>
    <mergeCell ref="B3:K3"/>
    <mergeCell ref="B10:K10"/>
    <mergeCell ref="B12:C12"/>
    <mergeCell ref="D12:E12"/>
    <mergeCell ref="E5:G5"/>
    <mergeCell ref="E6:G6"/>
    <mergeCell ref="E7:G7"/>
    <mergeCell ref="E8:K8"/>
    <mergeCell ref="J5:K5"/>
    <mergeCell ref="J6:K6"/>
    <mergeCell ref="J7:K7"/>
  </mergeCells>
  <printOptions horizontalCentered="1"/>
  <pageMargins left="0.25" right="0.25" top="0.78" bottom="0.75" header="0.3" footer="0.3"/>
  <pageSetup paperSize="9" scale="74" fitToWidth="0" orientation="portrait" r:id="rId1"/>
  <headerFooter alignWithMargins="0">
    <oddHeader>&amp;L&amp;"-,Negrita"&amp;K336699NAME OF THE EVENT
DATES
ID&amp;R&amp;G</oddHeader>
    <oddFooter xml:space="preserve">&amp;R&amp;"Verdana,Normal"&amp;7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42D7-794B-4A38-A1AC-BE0595AE8DB7}">
  <sheetPr codeName="Hoja7">
    <tabColor theme="9" tint="-0.499984740745262"/>
    <pageSetUpPr fitToPage="1"/>
  </sheetPr>
  <dimension ref="A1:O34"/>
  <sheetViews>
    <sheetView showGridLines="0" showZeros="0" zoomScaleNormal="100" zoomScaleSheetLayoutView="100" workbookViewId="0">
      <selection activeCell="F14" sqref="F14"/>
    </sheetView>
  </sheetViews>
  <sheetFormatPr baseColWidth="10" defaultColWidth="11.42578125" defaultRowHeight="12.75"/>
  <cols>
    <col min="1" max="1" width="2.5703125" style="2" customWidth="1"/>
    <col min="2" max="2" width="6.42578125" style="2" customWidth="1"/>
    <col min="3" max="3" width="11.5703125" style="2" customWidth="1"/>
    <col min="4" max="4" width="23.28515625" style="2" customWidth="1"/>
    <col min="5" max="5" width="11" style="2" customWidth="1"/>
    <col min="6" max="6" width="8.42578125" style="2" customWidth="1"/>
    <col min="7" max="7" width="7" style="2" customWidth="1"/>
    <col min="8" max="8" width="7.7109375" style="2" customWidth="1"/>
    <col min="9" max="9" width="9.7109375" style="2" customWidth="1"/>
    <col min="10" max="10" width="7.28515625" style="2" customWidth="1"/>
    <col min="11" max="11" width="8.7109375" style="2" customWidth="1"/>
    <col min="12" max="12" width="11.42578125" style="2"/>
    <col min="13" max="13" width="15.5703125" style="2" customWidth="1"/>
    <col min="14" max="16384" width="11.42578125" style="2"/>
  </cols>
  <sheetData>
    <row r="1" spans="1:15" s="1" customFormat="1" ht="9.75" customHeight="1">
      <c r="B1" s="27"/>
      <c r="C1" s="27"/>
      <c r="D1" s="27"/>
      <c r="E1" s="27"/>
      <c r="F1" s="27"/>
      <c r="G1" s="47"/>
      <c r="H1" s="47"/>
      <c r="I1" s="47"/>
      <c r="J1" s="47"/>
      <c r="K1" s="47"/>
    </row>
    <row r="2" spans="1:15" ht="28.5" customHeight="1">
      <c r="A2" s="48"/>
      <c r="B2" s="179" t="s">
        <v>80</v>
      </c>
      <c r="C2" s="179"/>
      <c r="D2" s="179"/>
      <c r="E2" s="179"/>
      <c r="F2" s="179"/>
      <c r="G2" s="179"/>
      <c r="H2" s="179"/>
      <c r="I2" s="179"/>
      <c r="J2" s="179"/>
      <c r="K2" s="179"/>
      <c r="L2" s="5"/>
    </row>
    <row r="3" spans="1:15" ht="20.25" customHeight="1">
      <c r="A3" s="48"/>
      <c r="B3" s="187" t="s">
        <v>81</v>
      </c>
      <c r="C3" s="187"/>
      <c r="D3" s="187"/>
      <c r="E3" s="187"/>
      <c r="F3" s="187"/>
      <c r="G3" s="187"/>
      <c r="H3" s="187"/>
      <c r="I3" s="187"/>
      <c r="J3" s="187"/>
      <c r="K3" s="187"/>
      <c r="L3" s="5"/>
    </row>
    <row r="4" spans="1:15" ht="2.25" customHeight="1">
      <c r="A4" s="49"/>
      <c r="B4" s="43"/>
      <c r="C4" s="43"/>
      <c r="D4" s="43"/>
      <c r="E4" s="43"/>
      <c r="F4" s="43"/>
      <c r="G4" s="43"/>
      <c r="H4" s="43"/>
      <c r="I4" s="43"/>
      <c r="J4" s="43"/>
      <c r="K4" s="43"/>
    </row>
    <row r="5" spans="1:15" ht="17.100000000000001" customHeight="1">
      <c r="A5" s="49"/>
      <c r="B5" s="44"/>
      <c r="C5" s="44"/>
      <c r="D5" s="109" t="s">
        <v>34</v>
      </c>
      <c r="E5" s="207">
        <f>'1. COFFEE DELIVERY'!$E$5</f>
        <v>0</v>
      </c>
      <c r="F5" s="207"/>
      <c r="G5" s="208"/>
      <c r="H5" s="110" t="s">
        <v>35</v>
      </c>
      <c r="I5" s="109"/>
      <c r="J5" s="181"/>
      <c r="K5" s="182"/>
    </row>
    <row r="6" spans="1:15" ht="17.100000000000001" customHeight="1">
      <c r="A6" s="49"/>
      <c r="B6" s="44"/>
      <c r="C6" s="44"/>
      <c r="D6" s="109" t="s">
        <v>36</v>
      </c>
      <c r="E6" s="207">
        <f>'1. COFFEE DELIVERY'!$E$6</f>
        <v>0</v>
      </c>
      <c r="F6" s="207"/>
      <c r="G6" s="208"/>
      <c r="H6" s="110" t="s">
        <v>37</v>
      </c>
      <c r="I6" s="109"/>
      <c r="J6" s="182"/>
      <c r="K6" s="182"/>
    </row>
    <row r="7" spans="1:15" s="3" customFormat="1" ht="17.100000000000001" customHeight="1">
      <c r="A7" s="50"/>
      <c r="B7" s="44"/>
      <c r="C7" s="44"/>
      <c r="D7" s="109" t="s">
        <v>38</v>
      </c>
      <c r="E7" s="207">
        <f>'1. COFFEE DELIVERY'!$E$7</f>
        <v>0</v>
      </c>
      <c r="F7" s="207"/>
      <c r="G7" s="208"/>
      <c r="H7" s="110" t="s">
        <v>39</v>
      </c>
      <c r="I7" s="109"/>
      <c r="J7" s="182"/>
      <c r="K7" s="182"/>
      <c r="L7" s="4"/>
    </row>
    <row r="8" spans="1:15" s="3" customFormat="1" ht="17.100000000000001" customHeight="1">
      <c r="A8" s="50"/>
      <c r="B8" s="44"/>
      <c r="C8" s="44"/>
      <c r="D8" s="109" t="s">
        <v>40</v>
      </c>
      <c r="E8" s="207">
        <f>'1. COFFEE DELIVERY'!$E$8</f>
        <v>0</v>
      </c>
      <c r="F8" s="207"/>
      <c r="G8" s="207"/>
      <c r="H8" s="207"/>
      <c r="I8" s="207"/>
      <c r="J8" s="207"/>
      <c r="K8" s="207"/>
    </row>
    <row r="9" spans="1:15" s="3" customFormat="1" ht="8.25" customHeight="1">
      <c r="A9" s="50"/>
      <c r="B9" s="44"/>
      <c r="C9" s="44"/>
      <c r="D9" s="45"/>
      <c r="E9" s="45"/>
      <c r="F9" s="44"/>
      <c r="G9" s="46"/>
      <c r="H9" s="46"/>
      <c r="I9" s="46"/>
      <c r="J9" s="46"/>
      <c r="K9" s="46"/>
    </row>
    <row r="10" spans="1:15" ht="245.25" customHeight="1">
      <c r="A10" s="49"/>
      <c r="B10" s="180" t="s">
        <v>130</v>
      </c>
      <c r="C10" s="180"/>
      <c r="D10" s="180"/>
      <c r="E10" s="180"/>
      <c r="F10" s="180"/>
      <c r="G10" s="180"/>
      <c r="H10" s="180"/>
      <c r="I10" s="180"/>
      <c r="J10" s="180"/>
      <c r="K10" s="180"/>
      <c r="M10" s="29">
        <f>(J10*3/100)+J10</f>
        <v>0</v>
      </c>
    </row>
    <row r="11" spans="1:15">
      <c r="A11" s="49"/>
      <c r="B11" s="37"/>
      <c r="C11" s="37"/>
      <c r="D11" s="37"/>
      <c r="E11" s="37"/>
      <c r="F11" s="37"/>
      <c r="G11" s="37"/>
      <c r="H11" s="37"/>
      <c r="I11" s="37"/>
      <c r="J11" s="37"/>
      <c r="K11" s="37"/>
      <c r="M11" s="29"/>
    </row>
    <row r="12" spans="1:15" s="7" customFormat="1" ht="27.75" customHeight="1" thickBot="1">
      <c r="A12" s="51"/>
      <c r="B12" s="206" t="s">
        <v>41</v>
      </c>
      <c r="C12" s="193"/>
      <c r="D12" s="193" t="s">
        <v>42</v>
      </c>
      <c r="E12" s="193"/>
      <c r="F12" s="69" t="s">
        <v>43</v>
      </c>
      <c r="G12" s="69" t="s">
        <v>44</v>
      </c>
      <c r="H12" s="69" t="s">
        <v>45</v>
      </c>
      <c r="I12" s="69" t="s">
        <v>46</v>
      </c>
      <c r="J12" s="103" t="s">
        <v>47</v>
      </c>
      <c r="K12" s="73" t="s">
        <v>48</v>
      </c>
      <c r="M12" s="30">
        <v>0.03</v>
      </c>
      <c r="N12" s="31">
        <v>1.5</v>
      </c>
      <c r="O12" s="31"/>
    </row>
    <row r="13" spans="1:15" s="11" customFormat="1" ht="11.25" customHeight="1">
      <c r="A13" s="52"/>
      <c r="B13" s="60"/>
      <c r="C13" s="60"/>
      <c r="D13" s="102"/>
      <c r="E13" s="102"/>
      <c r="F13" s="61"/>
      <c r="G13" s="60"/>
      <c r="H13" s="60"/>
      <c r="I13" s="60"/>
      <c r="J13" s="36"/>
      <c r="K13" s="28"/>
      <c r="M13" s="32"/>
      <c r="N13" s="32"/>
      <c r="O13" s="32"/>
    </row>
    <row r="14" spans="1:15" s="58" customFormat="1" ht="159" customHeight="1">
      <c r="A14" s="53"/>
      <c r="B14" s="211" t="s">
        <v>82</v>
      </c>
      <c r="C14" s="211"/>
      <c r="D14" s="194" t="s">
        <v>83</v>
      </c>
      <c r="E14" s="195"/>
      <c r="F14" s="87"/>
      <c r="G14" s="77"/>
      <c r="H14" s="77"/>
      <c r="I14" s="77"/>
      <c r="J14" s="122">
        <v>31.2</v>
      </c>
      <c r="K14" s="89">
        <f>F14*J14</f>
        <v>0</v>
      </c>
      <c r="L14" s="11"/>
      <c r="M14" s="121"/>
      <c r="N14" s="56">
        <f>(M14*1.5)/100+M14</f>
        <v>0</v>
      </c>
      <c r="O14" s="57">
        <v>139</v>
      </c>
    </row>
    <row r="15" spans="1:15" ht="156.75" customHeight="1">
      <c r="A15" s="49"/>
      <c r="B15" s="188" t="s">
        <v>84</v>
      </c>
      <c r="C15" s="188"/>
      <c r="D15" s="190" t="s">
        <v>85</v>
      </c>
      <c r="E15" s="189"/>
      <c r="F15" s="86"/>
      <c r="G15" s="78"/>
      <c r="H15" s="78"/>
      <c r="I15" s="78"/>
      <c r="J15" s="123">
        <v>36.950000000000003</v>
      </c>
      <c r="K15" s="89">
        <f t="shared" ref="K15:K16" si="0">F15*J15</f>
        <v>0</v>
      </c>
      <c r="L15" s="11"/>
      <c r="M15" s="33">
        <f>(J15*3/100)+J15</f>
        <v>38.058500000000002</v>
      </c>
      <c r="N15" s="33">
        <f t="shared" ref="N15" si="1">(M15*1.5)/100+M15</f>
        <v>38.629377500000004</v>
      </c>
      <c r="O15" s="34">
        <v>291</v>
      </c>
    </row>
    <row r="16" spans="1:15" ht="69" customHeight="1">
      <c r="A16" s="49"/>
      <c r="B16" s="188" t="s">
        <v>61</v>
      </c>
      <c r="C16" s="188"/>
      <c r="D16" s="212" t="s">
        <v>86</v>
      </c>
      <c r="E16" s="213"/>
      <c r="F16" s="86"/>
      <c r="G16" s="78"/>
      <c r="H16" s="78"/>
      <c r="I16" s="78"/>
      <c r="J16" s="124">
        <v>165</v>
      </c>
      <c r="K16" s="89">
        <f t="shared" si="0"/>
        <v>0</v>
      </c>
      <c r="L16" s="5"/>
      <c r="M16" s="33">
        <f>(J16*3/100)+J16</f>
        <v>169.95</v>
      </c>
      <c r="N16" s="33">
        <f>(M16*1.5)/100+M16</f>
        <v>172.49924999999999</v>
      </c>
      <c r="O16" s="34">
        <v>291</v>
      </c>
    </row>
    <row r="17" spans="1:13" s="3" customFormat="1" ht="21.75" customHeight="1">
      <c r="A17" s="50"/>
      <c r="B17" s="26"/>
      <c r="C17" s="26"/>
      <c r="D17" s="26"/>
      <c r="E17" s="26"/>
      <c r="F17" s="26"/>
      <c r="G17" s="26"/>
      <c r="H17" s="26"/>
      <c r="I17" s="26"/>
      <c r="J17" s="26"/>
      <c r="K17" s="26"/>
      <c r="M17" s="29">
        <f>(J17*3/100)+J17</f>
        <v>0</v>
      </c>
    </row>
    <row r="18" spans="1:13" ht="17.25" customHeight="1">
      <c r="A18" s="49"/>
      <c r="B18" s="25"/>
      <c r="C18" s="25"/>
      <c r="D18" s="25"/>
      <c r="E18" s="25"/>
      <c r="F18" s="25"/>
      <c r="G18" s="199" t="s">
        <v>63</v>
      </c>
      <c r="H18" s="199"/>
      <c r="I18" s="199"/>
      <c r="J18" s="62"/>
      <c r="K18" s="59">
        <f>SUM(K14:K16)</f>
        <v>0</v>
      </c>
      <c r="L18" s="5"/>
      <c r="M18" s="29">
        <f>(J18*3/100)+J18</f>
        <v>0</v>
      </c>
    </row>
    <row r="19" spans="1:13" ht="17.25" customHeight="1">
      <c r="A19" s="49"/>
      <c r="B19" s="25"/>
      <c r="C19" s="25"/>
      <c r="D19" s="25"/>
      <c r="E19" s="25"/>
      <c r="F19" s="25"/>
      <c r="G19" s="200" t="s">
        <v>64</v>
      </c>
      <c r="H19" s="201"/>
      <c r="I19" s="201"/>
      <c r="J19" s="63"/>
      <c r="K19" s="64">
        <f>K18*10%</f>
        <v>0</v>
      </c>
      <c r="L19" s="5"/>
      <c r="M19" s="29"/>
    </row>
    <row r="20" spans="1:13" ht="19.899999999999999" customHeight="1">
      <c r="A20" s="49"/>
      <c r="B20" s="25"/>
      <c r="C20" s="25"/>
      <c r="D20" s="25"/>
      <c r="E20" s="25"/>
      <c r="F20" s="25"/>
      <c r="G20" s="204" t="s">
        <v>48</v>
      </c>
      <c r="H20" s="205"/>
      <c r="I20" s="205"/>
      <c r="J20" s="202">
        <f>SUM(K18:K19)</f>
        <v>0</v>
      </c>
      <c r="K20" s="203"/>
    </row>
    <row r="21" spans="1:13" ht="27" customHeight="1">
      <c r="A21" s="49"/>
      <c r="B21" s="24"/>
      <c r="C21" s="24"/>
      <c r="D21" s="25"/>
      <c r="E21" s="25"/>
      <c r="F21" s="25"/>
      <c r="G21" s="25"/>
      <c r="H21" s="25"/>
      <c r="I21" s="25"/>
      <c r="J21" s="25"/>
      <c r="K21" s="25"/>
    </row>
    <row r="22" spans="1:13">
      <c r="A22" s="49"/>
      <c r="B22" s="196" t="s">
        <v>87</v>
      </c>
      <c r="C22" s="196"/>
      <c r="D22" s="196"/>
      <c r="E22" s="196"/>
      <c r="F22" s="196"/>
      <c r="G22" s="196"/>
      <c r="H22" s="196"/>
      <c r="I22" s="196"/>
      <c r="J22" s="196"/>
      <c r="K22" s="196"/>
    </row>
    <row r="23" spans="1:13">
      <c r="A23" s="49"/>
    </row>
    <row r="34" spans="2:6">
      <c r="B34" s="6"/>
      <c r="C34" s="6"/>
      <c r="F34" s="10"/>
    </row>
  </sheetData>
  <sheetProtection algorithmName="SHA-512" hashValue="VhxVQiDiVFnp5OhWhjWhYJZru2CTw0ET8CjoPy+wltLhif30aitX1mxpunRjkoAfJOgbtas+ThEEk6P3t7mpOg==" saltValue="fc0GIZhdApohJYbX9uATeA==" spinCount="100000" sheet="1" formatCells="0" formatColumns="0" formatRows="0" insertColumns="0" insertRows="0" insertHyperlinks="0" deleteColumns="0" deleteRows="0" selectLockedCells="1" sort="0" autoFilter="0" pivotTables="0"/>
  <mergeCells count="23">
    <mergeCell ref="B22:K22"/>
    <mergeCell ref="B16:C16"/>
    <mergeCell ref="D16:E16"/>
    <mergeCell ref="B15:C15"/>
    <mergeCell ref="D15:E15"/>
    <mergeCell ref="G18:I18"/>
    <mergeCell ref="G19:I19"/>
    <mergeCell ref="G20:I20"/>
    <mergeCell ref="J20:K20"/>
    <mergeCell ref="B14:C14"/>
    <mergeCell ref="D14:E14"/>
    <mergeCell ref="B2:K2"/>
    <mergeCell ref="B3:K3"/>
    <mergeCell ref="B10:K10"/>
    <mergeCell ref="B12:C12"/>
    <mergeCell ref="D12:E12"/>
    <mergeCell ref="E5:G5"/>
    <mergeCell ref="E6:G6"/>
    <mergeCell ref="E7:G7"/>
    <mergeCell ref="E8:K8"/>
    <mergeCell ref="J5:K5"/>
    <mergeCell ref="J6:K6"/>
    <mergeCell ref="J7:K7"/>
  </mergeCells>
  <printOptions horizontalCentered="1"/>
  <pageMargins left="0.25" right="0.25" top="0.890625" bottom="0.75" header="0.3" footer="0.3"/>
  <pageSetup paperSize="9" scale="79" fitToWidth="0" orientation="portrait" r:id="rId1"/>
  <headerFooter alignWithMargins="0">
    <oddHeader>&amp;L&amp;"-,Negrita"&amp;K336699NAME OF THE EVENT
DATES
ID&amp;R&amp;G</oddHeader>
    <oddFooter xml:space="preserve">&amp;R&amp;"Verdana,Normal"&amp;7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690-F487-4E6E-9899-8DB9F14C38C7}">
  <sheetPr codeName="Hoja9">
    <tabColor theme="9" tint="-0.499984740745262"/>
    <pageSetUpPr fitToPage="1"/>
  </sheetPr>
  <dimension ref="A1:L36"/>
  <sheetViews>
    <sheetView showGridLines="0" showZeros="0" zoomScaleNormal="100" zoomScaleSheetLayoutView="100" workbookViewId="0">
      <selection activeCell="P10" sqref="P10"/>
    </sheetView>
  </sheetViews>
  <sheetFormatPr baseColWidth="10" defaultColWidth="11.42578125" defaultRowHeight="12.75"/>
  <cols>
    <col min="1" max="1" width="2.5703125" style="2" customWidth="1"/>
    <col min="2" max="2" width="7.42578125" style="2" customWidth="1"/>
    <col min="3" max="3" width="5.7109375" style="2" customWidth="1"/>
    <col min="4" max="4" width="23.28515625" style="2" customWidth="1"/>
    <col min="5" max="5" width="11" style="2" customWidth="1"/>
    <col min="6" max="6" width="8.42578125" style="2" customWidth="1"/>
    <col min="7" max="7" width="7" style="2" customWidth="1"/>
    <col min="8" max="8" width="8.7109375" style="2" customWidth="1"/>
    <col min="9" max="9" width="9.7109375" style="2" customWidth="1"/>
    <col min="10" max="10" width="7.28515625" style="2" customWidth="1"/>
    <col min="11" max="11" width="14.5703125" style="2" customWidth="1"/>
    <col min="12" max="16384" width="11.42578125" style="2"/>
  </cols>
  <sheetData>
    <row r="1" spans="1:12" s="1" customFormat="1" ht="9.75" customHeight="1">
      <c r="B1" s="27"/>
      <c r="C1" s="27"/>
      <c r="D1" s="27"/>
      <c r="E1" s="27"/>
      <c r="F1" s="27"/>
      <c r="G1" s="47"/>
      <c r="H1" s="47"/>
      <c r="I1" s="47"/>
      <c r="J1" s="47"/>
      <c r="K1" s="47"/>
    </row>
    <row r="2" spans="1:12" ht="28.5" customHeight="1">
      <c r="A2" s="48"/>
      <c r="B2" s="179" t="s">
        <v>138</v>
      </c>
      <c r="C2" s="179"/>
      <c r="D2" s="179"/>
      <c r="E2" s="179"/>
      <c r="F2" s="179"/>
      <c r="G2" s="179"/>
      <c r="H2" s="179"/>
      <c r="I2" s="179"/>
      <c r="J2" s="179"/>
      <c r="K2" s="179"/>
      <c r="L2" s="5"/>
    </row>
    <row r="3" spans="1:12" ht="20.25" customHeight="1">
      <c r="A3" s="48"/>
      <c r="B3" s="187" t="s">
        <v>88</v>
      </c>
      <c r="C3" s="187"/>
      <c r="D3" s="187"/>
      <c r="E3" s="187"/>
      <c r="F3" s="187"/>
      <c r="G3" s="187"/>
      <c r="H3" s="187"/>
      <c r="I3" s="187"/>
      <c r="J3" s="187"/>
      <c r="K3" s="187"/>
      <c r="L3" s="5"/>
    </row>
    <row r="4" spans="1:12" ht="2.25" customHeight="1">
      <c r="A4" s="49"/>
      <c r="B4" s="43"/>
      <c r="C4" s="43"/>
      <c r="D4" s="43"/>
      <c r="E4" s="43"/>
      <c r="F4" s="43"/>
      <c r="G4" s="43"/>
      <c r="H4" s="43"/>
      <c r="I4" s="43"/>
      <c r="J4" s="43"/>
      <c r="K4" s="43"/>
    </row>
    <row r="5" spans="1:12" ht="17.100000000000001" customHeight="1">
      <c r="A5" s="49"/>
      <c r="B5" s="44"/>
      <c r="C5" s="44"/>
      <c r="D5" s="109" t="s">
        <v>34</v>
      </c>
      <c r="E5" s="207">
        <f>'1. COFFEE DELIVERY'!$E$5</f>
        <v>0</v>
      </c>
      <c r="F5" s="207"/>
      <c r="G5" s="208"/>
      <c r="H5" s="110" t="s">
        <v>35</v>
      </c>
      <c r="I5" s="109"/>
      <c r="J5" s="181"/>
      <c r="K5" s="182"/>
    </row>
    <row r="6" spans="1:12" ht="17.100000000000001" customHeight="1">
      <c r="A6" s="49"/>
      <c r="B6" s="44"/>
      <c r="C6" s="44"/>
      <c r="D6" s="109" t="s">
        <v>36</v>
      </c>
      <c r="E6" s="207">
        <f>'1. COFFEE DELIVERY'!$E$6</f>
        <v>0</v>
      </c>
      <c r="F6" s="207"/>
      <c r="G6" s="208"/>
      <c r="H6" s="110" t="s">
        <v>37</v>
      </c>
      <c r="I6" s="109"/>
      <c r="J6" s="182"/>
      <c r="K6" s="182"/>
    </row>
    <row r="7" spans="1:12" s="3" customFormat="1" ht="17.100000000000001" customHeight="1">
      <c r="A7" s="50"/>
      <c r="B7" s="44"/>
      <c r="C7" s="44"/>
      <c r="D7" s="109" t="s">
        <v>38</v>
      </c>
      <c r="E7" s="207">
        <f>'1. COFFEE DELIVERY'!$E$7</f>
        <v>0</v>
      </c>
      <c r="F7" s="207"/>
      <c r="G7" s="208"/>
      <c r="H7" s="110" t="s">
        <v>39</v>
      </c>
      <c r="I7" s="109"/>
      <c r="J7" s="182"/>
      <c r="K7" s="182"/>
      <c r="L7" s="4"/>
    </row>
    <row r="8" spans="1:12" s="3" customFormat="1" ht="17.100000000000001" customHeight="1">
      <c r="A8" s="50"/>
      <c r="B8" s="44"/>
      <c r="C8" s="44"/>
      <c r="D8" s="109" t="s">
        <v>40</v>
      </c>
      <c r="E8" s="207">
        <f>'1. COFFEE DELIVERY'!$E$8</f>
        <v>0</v>
      </c>
      <c r="F8" s="207"/>
      <c r="G8" s="207"/>
      <c r="H8" s="207"/>
      <c r="I8" s="207"/>
      <c r="J8" s="207"/>
      <c r="K8" s="207"/>
    </row>
    <row r="9" spans="1:12" s="3" customFormat="1" ht="8.25" customHeight="1">
      <c r="A9" s="50"/>
      <c r="B9" s="44"/>
      <c r="C9" s="44"/>
      <c r="D9" s="45"/>
      <c r="E9" s="45"/>
      <c r="F9" s="44"/>
      <c r="G9" s="46"/>
      <c r="H9" s="46"/>
      <c r="I9" s="46"/>
      <c r="J9" s="46"/>
      <c r="K9" s="46"/>
    </row>
    <row r="10" spans="1:12" ht="289.5" customHeight="1">
      <c r="A10" s="49"/>
      <c r="B10" s="180" t="s">
        <v>131</v>
      </c>
      <c r="C10" s="180"/>
      <c r="D10" s="180"/>
      <c r="E10" s="180"/>
      <c r="F10" s="180"/>
      <c r="G10" s="180"/>
      <c r="H10" s="180"/>
      <c r="I10" s="180"/>
      <c r="J10" s="180"/>
      <c r="K10" s="180"/>
    </row>
    <row r="11" spans="1:12">
      <c r="A11" s="49"/>
      <c r="B11" s="37"/>
      <c r="C11" s="37"/>
      <c r="D11" s="37"/>
      <c r="E11" s="37"/>
      <c r="F11" s="37"/>
      <c r="G11" s="37"/>
      <c r="H11" s="37"/>
      <c r="I11" s="37"/>
      <c r="J11" s="37"/>
      <c r="K11" s="37"/>
    </row>
    <row r="12" spans="1:12" s="7" customFormat="1" ht="34.5" customHeight="1">
      <c r="A12" s="51"/>
      <c r="B12" s="206" t="s">
        <v>41</v>
      </c>
      <c r="C12" s="193"/>
      <c r="D12" s="193" t="s">
        <v>42</v>
      </c>
      <c r="E12" s="193"/>
      <c r="F12" s="69" t="s">
        <v>43</v>
      </c>
      <c r="G12" s="69" t="s">
        <v>44</v>
      </c>
      <c r="H12" s="69" t="s">
        <v>45</v>
      </c>
      <c r="I12" s="69" t="s">
        <v>46</v>
      </c>
      <c r="J12" s="103" t="s">
        <v>47</v>
      </c>
      <c r="K12" s="73" t="s">
        <v>48</v>
      </c>
    </row>
    <row r="13" spans="1:12" s="11" customFormat="1" ht="6.75" customHeight="1">
      <c r="A13" s="52"/>
      <c r="B13" s="66"/>
      <c r="C13" s="66"/>
      <c r="D13" s="67"/>
      <c r="E13" s="67"/>
      <c r="F13" s="67"/>
      <c r="G13" s="66"/>
      <c r="H13" s="66"/>
      <c r="I13" s="66"/>
      <c r="J13" s="36"/>
      <c r="K13" s="28"/>
    </row>
    <row r="14" spans="1:12" s="58" customFormat="1" ht="264" customHeight="1">
      <c r="A14" s="53"/>
      <c r="B14" s="188" t="s">
        <v>89</v>
      </c>
      <c r="C14" s="189"/>
      <c r="D14" s="211" t="s">
        <v>90</v>
      </c>
      <c r="E14" s="214"/>
      <c r="F14" s="77"/>
      <c r="G14" s="77"/>
      <c r="H14" s="77"/>
      <c r="I14" s="77"/>
      <c r="J14" s="118">
        <v>61.3</v>
      </c>
      <c r="K14" s="74">
        <f>F14*J14</f>
        <v>0</v>
      </c>
      <c r="L14" s="55"/>
    </row>
    <row r="15" spans="1:12" ht="264" customHeight="1">
      <c r="A15" s="49"/>
      <c r="B15" s="211" t="s">
        <v>91</v>
      </c>
      <c r="C15" s="211"/>
      <c r="D15" s="190" t="s">
        <v>92</v>
      </c>
      <c r="E15" s="209"/>
      <c r="F15" s="78"/>
      <c r="G15" s="78"/>
      <c r="H15" s="78"/>
      <c r="I15" s="78"/>
      <c r="J15" s="119">
        <v>66.05</v>
      </c>
      <c r="K15" s="75">
        <f>F15*J15</f>
        <v>0</v>
      </c>
      <c r="L15" s="5"/>
    </row>
    <row r="16" spans="1:12" ht="39.75" customHeight="1">
      <c r="A16" s="49"/>
      <c r="B16" s="188" t="s">
        <v>93</v>
      </c>
      <c r="C16" s="188"/>
      <c r="D16" s="190" t="s">
        <v>94</v>
      </c>
      <c r="E16" s="209"/>
      <c r="F16" s="78"/>
      <c r="G16" s="78"/>
      <c r="H16" s="78"/>
      <c r="I16" s="78"/>
      <c r="J16" s="120">
        <v>2.2999999999999998</v>
      </c>
      <c r="K16" s="75">
        <f t="shared" ref="K16" si="0">F16*J16</f>
        <v>0</v>
      </c>
      <c r="L16" s="5"/>
    </row>
    <row r="17" spans="1:12" ht="40.5" customHeight="1">
      <c r="A17" s="49"/>
      <c r="B17" s="188" t="s">
        <v>95</v>
      </c>
      <c r="C17" s="188"/>
      <c r="D17" s="190" t="s">
        <v>96</v>
      </c>
      <c r="E17" s="209"/>
      <c r="F17" s="78"/>
      <c r="G17" s="78"/>
      <c r="H17" s="78"/>
      <c r="I17" s="78"/>
      <c r="J17" s="120">
        <v>2.2999999999999998</v>
      </c>
      <c r="K17" s="75">
        <f t="shared" ref="K17" si="1">F17*J17</f>
        <v>0</v>
      </c>
      <c r="L17" s="5"/>
    </row>
    <row r="18" spans="1:12" ht="51" customHeight="1">
      <c r="A18" s="49"/>
      <c r="B18" s="188" t="s">
        <v>61</v>
      </c>
      <c r="C18" s="189"/>
      <c r="D18" s="188" t="s">
        <v>86</v>
      </c>
      <c r="E18" s="209"/>
      <c r="F18" s="78"/>
      <c r="G18" s="78"/>
      <c r="H18" s="78"/>
      <c r="I18" s="78"/>
      <c r="J18" s="120">
        <v>165</v>
      </c>
      <c r="K18" s="76">
        <f t="shared" ref="K18" si="2">F18*J18</f>
        <v>0</v>
      </c>
      <c r="L18" s="5"/>
    </row>
    <row r="19" spans="1:12" s="3" customFormat="1" ht="21.75" customHeight="1">
      <c r="A19" s="50"/>
      <c r="B19" s="26"/>
      <c r="C19" s="26"/>
      <c r="D19" s="26"/>
      <c r="E19" s="26"/>
      <c r="F19" s="26"/>
      <c r="G19" s="26"/>
      <c r="H19" s="26"/>
      <c r="I19" s="26"/>
      <c r="J19" s="26"/>
      <c r="K19" s="26"/>
    </row>
    <row r="20" spans="1:12" ht="17.25" customHeight="1">
      <c r="A20" s="49"/>
      <c r="B20" s="25"/>
      <c r="C20" s="25"/>
      <c r="D20" s="25"/>
      <c r="E20" s="25"/>
      <c r="F20" s="25"/>
      <c r="G20" s="199" t="s">
        <v>63</v>
      </c>
      <c r="H20" s="199"/>
      <c r="I20" s="199"/>
      <c r="J20" s="62"/>
      <c r="K20" s="59">
        <f>SUM(K14:K18)</f>
        <v>0</v>
      </c>
      <c r="L20" s="5"/>
    </row>
    <row r="21" spans="1:12" ht="17.25" customHeight="1">
      <c r="A21" s="49"/>
      <c r="B21" s="25"/>
      <c r="C21" s="25"/>
      <c r="D21" s="25"/>
      <c r="E21" s="25"/>
      <c r="F21" s="25"/>
      <c r="G21" s="200" t="s">
        <v>64</v>
      </c>
      <c r="H21" s="201"/>
      <c r="I21" s="201"/>
      <c r="J21" s="63"/>
      <c r="K21" s="64">
        <f>K20*10%</f>
        <v>0</v>
      </c>
      <c r="L21" s="5"/>
    </row>
    <row r="22" spans="1:12" ht="19.899999999999999" customHeight="1">
      <c r="A22" s="49"/>
      <c r="B22" s="25"/>
      <c r="C22" s="25"/>
      <c r="D22" s="25"/>
      <c r="E22" s="25"/>
      <c r="F22" s="25"/>
      <c r="G22" s="204" t="s">
        <v>48</v>
      </c>
      <c r="H22" s="205"/>
      <c r="I22" s="205"/>
      <c r="J22" s="202">
        <f>SUM(K20:K21)</f>
        <v>0</v>
      </c>
      <c r="K22" s="203"/>
    </row>
    <row r="23" spans="1:12" ht="27" customHeight="1">
      <c r="A23" s="49"/>
      <c r="B23" s="24"/>
      <c r="C23" s="24"/>
      <c r="D23" s="25"/>
      <c r="E23" s="25"/>
      <c r="F23" s="25"/>
      <c r="G23" s="25"/>
      <c r="H23" s="25"/>
      <c r="I23" s="25"/>
      <c r="J23" s="25"/>
      <c r="K23" s="25"/>
    </row>
    <row r="24" spans="1:12">
      <c r="A24" s="49"/>
      <c r="B24" s="196" t="s">
        <v>87</v>
      </c>
      <c r="C24" s="196"/>
      <c r="D24" s="196"/>
      <c r="E24" s="196"/>
      <c r="F24" s="196"/>
      <c r="G24" s="196"/>
      <c r="H24" s="196"/>
      <c r="I24" s="196"/>
      <c r="J24" s="196"/>
      <c r="K24" s="196"/>
    </row>
    <row r="25" spans="1:12">
      <c r="A25" s="49"/>
    </row>
    <row r="36" spans="2:6">
      <c r="B36" s="6"/>
      <c r="C36" s="6"/>
      <c r="F36" s="10"/>
    </row>
  </sheetData>
  <sheetProtection algorithmName="SHA-512" hashValue="HEmHJrfQDi7XKGf0Y7DggR+rrzrP+0aUQG1Jt9p/Ibl2OYTKiuhns7vy1cSnZBzMGPu+FDMU82lJkxyiDTeJVw==" saltValue="dPxphOPk9AIITwOQMcqjnA==" spinCount="100000" sheet="1" formatCells="0" formatColumns="0" formatRows="0" insertColumns="0" insertRows="0" insertHyperlinks="0" deleteColumns="0" deleteRows="0" sort="0" autoFilter="0" pivotTables="0"/>
  <mergeCells count="27">
    <mergeCell ref="G22:I22"/>
    <mergeCell ref="J22:K22"/>
    <mergeCell ref="B24:K24"/>
    <mergeCell ref="B16:C16"/>
    <mergeCell ref="D16:E16"/>
    <mergeCell ref="B17:C17"/>
    <mergeCell ref="D17:E17"/>
    <mergeCell ref="G21:I21"/>
    <mergeCell ref="B15:C15"/>
    <mergeCell ref="D15:E15"/>
    <mergeCell ref="B18:C18"/>
    <mergeCell ref="D18:E18"/>
    <mergeCell ref="G20:I20"/>
    <mergeCell ref="B14:C14"/>
    <mergeCell ref="D14:E14"/>
    <mergeCell ref="B2:K2"/>
    <mergeCell ref="B3:K3"/>
    <mergeCell ref="B10:K10"/>
    <mergeCell ref="B12:C12"/>
    <mergeCell ref="D12:E12"/>
    <mergeCell ref="E5:G5"/>
    <mergeCell ref="E6:G6"/>
    <mergeCell ref="E7:G7"/>
    <mergeCell ref="E8:K8"/>
    <mergeCell ref="J5:K5"/>
    <mergeCell ref="J6:K6"/>
    <mergeCell ref="J7:K7"/>
  </mergeCells>
  <printOptions horizontalCentered="1"/>
  <pageMargins left="0.25" right="0.25" top="0.75" bottom="0.75" header="0.3" footer="0.3"/>
  <pageSetup paperSize="9" fitToHeight="0" orientation="portrait" r:id="rId1"/>
  <headerFooter alignWithMargins="0">
    <oddHeader>&amp;L&amp;"-,Negrita"&amp;K336699NAME OF THE EVENT
DATES
ID&amp;R&amp;G</oddHeader>
    <oddFooter xml:space="preserve">&amp;R&amp;"Verdana,Normal"&amp;7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B432-6542-4813-87EF-EC5635ABF35B}">
  <sheetPr codeName="Hoja10">
    <tabColor theme="9" tint="-0.499984740745262"/>
    <pageSetUpPr fitToPage="1"/>
  </sheetPr>
  <dimension ref="A1:O37"/>
  <sheetViews>
    <sheetView showGridLines="0" showZeros="0" zoomScaleNormal="100" zoomScaleSheetLayoutView="100" workbookViewId="0">
      <selection activeCell="F14" sqref="F14"/>
    </sheetView>
  </sheetViews>
  <sheetFormatPr baseColWidth="10" defaultColWidth="11.42578125" defaultRowHeight="12.75"/>
  <cols>
    <col min="1" max="1" width="2.5703125" style="2" customWidth="1"/>
    <col min="2" max="2" width="7.42578125" style="2" customWidth="1"/>
    <col min="3" max="3" width="5.7109375" style="2" customWidth="1"/>
    <col min="4" max="4" width="23.28515625" style="2" customWidth="1"/>
    <col min="5" max="5" width="11" style="2" customWidth="1"/>
    <col min="6" max="6" width="8.42578125" style="2" customWidth="1"/>
    <col min="7" max="7" width="7" style="2" customWidth="1"/>
    <col min="8" max="8" width="8.7109375" style="2" customWidth="1"/>
    <col min="9" max="9" width="9.7109375" style="2" customWidth="1"/>
    <col min="10" max="10" width="7.28515625" style="2" customWidth="1"/>
    <col min="11" max="11" width="13" style="2" customWidth="1"/>
    <col min="12" max="12" width="11.42578125" style="2"/>
    <col min="13" max="13" width="12.28515625" style="2" bestFit="1" customWidth="1"/>
    <col min="14" max="16384" width="11.42578125" style="2"/>
  </cols>
  <sheetData>
    <row r="1" spans="1:15" s="1" customFormat="1" ht="9.75" customHeight="1">
      <c r="B1" s="27"/>
      <c r="C1" s="27"/>
      <c r="D1" s="27"/>
      <c r="E1" s="27"/>
      <c r="F1" s="27"/>
      <c r="G1" s="47"/>
      <c r="H1" s="47"/>
      <c r="I1" s="47"/>
      <c r="J1" s="47"/>
      <c r="K1" s="47"/>
    </row>
    <row r="2" spans="1:15" ht="28.5" customHeight="1">
      <c r="A2" s="48"/>
      <c r="B2" s="179" t="s">
        <v>139</v>
      </c>
      <c r="C2" s="179"/>
      <c r="D2" s="179"/>
      <c r="E2" s="179"/>
      <c r="F2" s="179"/>
      <c r="G2" s="179"/>
      <c r="H2" s="179"/>
      <c r="I2" s="179"/>
      <c r="J2" s="179"/>
      <c r="K2" s="179"/>
      <c r="L2" s="5"/>
    </row>
    <row r="3" spans="1:15" ht="20.25" customHeight="1">
      <c r="A3" s="48"/>
      <c r="B3" s="187" t="s">
        <v>97</v>
      </c>
      <c r="C3" s="187"/>
      <c r="D3" s="187"/>
      <c r="E3" s="187"/>
      <c r="F3" s="187"/>
      <c r="G3" s="187"/>
      <c r="H3" s="187"/>
      <c r="I3" s="187"/>
      <c r="J3" s="187"/>
      <c r="K3" s="187"/>
      <c r="L3" s="5"/>
    </row>
    <row r="4" spans="1:15" ht="2.25" customHeight="1">
      <c r="A4" s="49"/>
      <c r="B4" s="43"/>
      <c r="C4" s="43"/>
      <c r="D4" s="43"/>
      <c r="E4" s="43"/>
      <c r="F4" s="43"/>
      <c r="G4" s="43"/>
      <c r="H4" s="43"/>
      <c r="I4" s="43"/>
      <c r="J4" s="43"/>
      <c r="K4" s="43"/>
    </row>
    <row r="5" spans="1:15" ht="17.100000000000001" customHeight="1">
      <c r="A5" s="49"/>
      <c r="B5" s="44"/>
      <c r="C5" s="44"/>
      <c r="D5" s="109" t="s">
        <v>34</v>
      </c>
      <c r="E5" s="207">
        <f>'1. COFFEE DELIVERY'!$E$5</f>
        <v>0</v>
      </c>
      <c r="F5" s="207"/>
      <c r="G5" s="208"/>
      <c r="H5" s="110" t="s">
        <v>35</v>
      </c>
      <c r="I5" s="109"/>
      <c r="J5" s="181"/>
      <c r="K5" s="182"/>
    </row>
    <row r="6" spans="1:15" ht="17.100000000000001" customHeight="1">
      <c r="A6" s="49"/>
      <c r="B6" s="44"/>
      <c r="C6" s="44"/>
      <c r="D6" s="109" t="s">
        <v>36</v>
      </c>
      <c r="E6" s="207">
        <f>'1. COFFEE DELIVERY'!$E$6</f>
        <v>0</v>
      </c>
      <c r="F6" s="207"/>
      <c r="G6" s="208"/>
      <c r="H6" s="110" t="s">
        <v>37</v>
      </c>
      <c r="I6" s="109"/>
      <c r="J6" s="182"/>
      <c r="K6" s="182"/>
    </row>
    <row r="7" spans="1:15" s="3" customFormat="1" ht="17.100000000000001" customHeight="1">
      <c r="A7" s="50"/>
      <c r="B7" s="44"/>
      <c r="C7" s="44"/>
      <c r="D7" s="109" t="s">
        <v>38</v>
      </c>
      <c r="E7" s="207">
        <f>'1. COFFEE DELIVERY'!$E$7</f>
        <v>0</v>
      </c>
      <c r="F7" s="207"/>
      <c r="G7" s="208"/>
      <c r="H7" s="110" t="s">
        <v>39</v>
      </c>
      <c r="I7" s="109"/>
      <c r="J7" s="182"/>
      <c r="K7" s="182"/>
      <c r="L7" s="4"/>
    </row>
    <row r="8" spans="1:15" s="3" customFormat="1" ht="17.100000000000001" customHeight="1">
      <c r="A8" s="50"/>
      <c r="B8" s="44"/>
      <c r="C8" s="44"/>
      <c r="D8" s="109" t="s">
        <v>40</v>
      </c>
      <c r="E8" s="207">
        <f>'1. COFFEE DELIVERY'!$E$8</f>
        <v>0</v>
      </c>
      <c r="F8" s="207"/>
      <c r="G8" s="207"/>
      <c r="H8" s="207"/>
      <c r="I8" s="207"/>
      <c r="J8" s="207"/>
      <c r="K8" s="207"/>
    </row>
    <row r="9" spans="1:15" s="3" customFormat="1" ht="8.25" customHeight="1">
      <c r="A9" s="50"/>
      <c r="B9" s="44"/>
      <c r="C9" s="44"/>
      <c r="D9" s="45"/>
      <c r="E9" s="45"/>
      <c r="F9" s="44"/>
      <c r="G9" s="46"/>
      <c r="H9" s="46"/>
      <c r="I9" s="46"/>
      <c r="J9" s="46"/>
      <c r="K9" s="46"/>
    </row>
    <row r="10" spans="1:15" ht="284.25" customHeight="1">
      <c r="A10" s="49"/>
      <c r="B10" s="180" t="s">
        <v>132</v>
      </c>
      <c r="C10" s="180"/>
      <c r="D10" s="180"/>
      <c r="E10" s="180"/>
      <c r="F10" s="180"/>
      <c r="G10" s="180"/>
      <c r="H10" s="180"/>
      <c r="I10" s="180"/>
      <c r="J10" s="180"/>
      <c r="K10" s="180"/>
      <c r="M10" s="29">
        <f>(J10*3/100)+J10</f>
        <v>0</v>
      </c>
    </row>
    <row r="11" spans="1:15">
      <c r="A11" s="49"/>
      <c r="B11" s="37"/>
      <c r="C11" s="37"/>
      <c r="D11" s="37"/>
      <c r="E11" s="37"/>
      <c r="F11" s="37"/>
      <c r="G11" s="37"/>
      <c r="H11" s="37"/>
      <c r="I11" s="37"/>
      <c r="J11" s="37"/>
      <c r="K11" s="37"/>
      <c r="M11" s="29"/>
    </row>
    <row r="12" spans="1:15" s="7" customFormat="1" ht="34.5" customHeight="1">
      <c r="A12" s="51"/>
      <c r="B12" s="206" t="s">
        <v>41</v>
      </c>
      <c r="C12" s="193"/>
      <c r="D12" s="193" t="s">
        <v>42</v>
      </c>
      <c r="E12" s="193"/>
      <c r="F12" s="69" t="s">
        <v>43</v>
      </c>
      <c r="G12" s="69" t="s">
        <v>44</v>
      </c>
      <c r="H12" s="69" t="s">
        <v>45</v>
      </c>
      <c r="I12" s="69" t="s">
        <v>46</v>
      </c>
      <c r="J12" s="103" t="s">
        <v>47</v>
      </c>
      <c r="K12" s="73" t="s">
        <v>48</v>
      </c>
      <c r="M12" s="30">
        <v>0.03</v>
      </c>
      <c r="N12" s="31">
        <v>1.5</v>
      </c>
      <c r="O12" s="31"/>
    </row>
    <row r="13" spans="1:15" s="11" customFormat="1" ht="6.75" customHeight="1">
      <c r="A13" s="52"/>
      <c r="B13" s="66"/>
      <c r="C13" s="66"/>
      <c r="D13" s="67"/>
      <c r="E13" s="67"/>
      <c r="F13" s="67"/>
      <c r="G13" s="66"/>
      <c r="H13" s="66"/>
      <c r="I13" s="66"/>
      <c r="J13" s="36"/>
      <c r="K13" s="28"/>
      <c r="M13" s="32"/>
      <c r="N13" s="32"/>
      <c r="O13" s="32"/>
    </row>
    <row r="14" spans="1:15" s="58" customFormat="1" ht="177.75" customHeight="1">
      <c r="A14" s="53"/>
      <c r="B14" s="188" t="s">
        <v>98</v>
      </c>
      <c r="C14" s="189"/>
      <c r="D14" s="211" t="s">
        <v>99</v>
      </c>
      <c r="E14" s="214"/>
      <c r="F14" s="77"/>
      <c r="G14" s="77"/>
      <c r="H14" s="77"/>
      <c r="I14" s="77"/>
      <c r="J14" s="118">
        <v>41.65</v>
      </c>
      <c r="K14" s="74">
        <f>F14*J14</f>
        <v>0</v>
      </c>
      <c r="L14" s="55"/>
      <c r="M14" s="56">
        <f t="shared" ref="M14:M21" si="0">(J14*3/100)+J14</f>
        <v>42.899499999999996</v>
      </c>
      <c r="N14" s="56">
        <f t="shared" ref="N14:N19" si="1">(M14*1.5)/100+M14</f>
        <v>43.542992499999997</v>
      </c>
      <c r="O14" s="57">
        <v>139</v>
      </c>
    </row>
    <row r="15" spans="1:15" ht="141.75" customHeight="1">
      <c r="A15" s="49"/>
      <c r="B15" s="211" t="s">
        <v>100</v>
      </c>
      <c r="C15" s="215"/>
      <c r="D15" s="211" t="s">
        <v>101</v>
      </c>
      <c r="E15" s="214"/>
      <c r="F15" s="78"/>
      <c r="G15" s="78"/>
      <c r="H15" s="78"/>
      <c r="I15" s="78"/>
      <c r="J15" s="118">
        <v>41.65</v>
      </c>
      <c r="K15" s="75">
        <f t="shared" ref="K15:K19" si="2">F15*J15</f>
        <v>0</v>
      </c>
      <c r="L15" s="5"/>
      <c r="M15" s="33">
        <f t="shared" si="0"/>
        <v>42.899499999999996</v>
      </c>
      <c r="N15" s="33">
        <f t="shared" si="1"/>
        <v>43.542992499999997</v>
      </c>
      <c r="O15" s="34">
        <v>291</v>
      </c>
    </row>
    <row r="16" spans="1:15" ht="171.75" customHeight="1">
      <c r="A16" s="49"/>
      <c r="B16" s="211" t="s">
        <v>102</v>
      </c>
      <c r="C16" s="215"/>
      <c r="D16" s="216" t="s">
        <v>103</v>
      </c>
      <c r="E16" s="217"/>
      <c r="F16" s="78"/>
      <c r="G16" s="78"/>
      <c r="H16" s="78"/>
      <c r="I16" s="78"/>
      <c r="J16" s="118">
        <v>41.65</v>
      </c>
      <c r="K16" s="75">
        <f t="shared" ref="K16" si="3">F16*J16</f>
        <v>0</v>
      </c>
      <c r="L16" s="5"/>
      <c r="M16" s="33">
        <f t="shared" si="0"/>
        <v>42.899499999999996</v>
      </c>
      <c r="N16" s="33">
        <f t="shared" si="1"/>
        <v>43.542992499999997</v>
      </c>
      <c r="O16" s="34">
        <v>291</v>
      </c>
    </row>
    <row r="17" spans="1:15" ht="44.25" customHeight="1">
      <c r="A17" s="49"/>
      <c r="B17" s="188" t="s">
        <v>93</v>
      </c>
      <c r="C17" s="189"/>
      <c r="D17" s="211" t="s">
        <v>94</v>
      </c>
      <c r="E17" s="214"/>
      <c r="F17" s="78"/>
      <c r="G17" s="78"/>
      <c r="H17" s="78"/>
      <c r="I17" s="78"/>
      <c r="J17" s="120">
        <v>2.2999999999999998</v>
      </c>
      <c r="K17" s="75">
        <f t="shared" si="2"/>
        <v>0</v>
      </c>
      <c r="L17" s="5"/>
      <c r="M17" s="33">
        <f t="shared" si="0"/>
        <v>2.3689999999999998</v>
      </c>
      <c r="N17" s="33">
        <f t="shared" si="1"/>
        <v>2.4045349999999996</v>
      </c>
      <c r="O17" s="34">
        <v>291</v>
      </c>
    </row>
    <row r="18" spans="1:15" ht="44.25" customHeight="1">
      <c r="A18" s="49"/>
      <c r="B18" s="188" t="s">
        <v>95</v>
      </c>
      <c r="C18" s="189"/>
      <c r="D18" s="188" t="s">
        <v>96</v>
      </c>
      <c r="E18" s="209"/>
      <c r="F18" s="78"/>
      <c r="G18" s="78"/>
      <c r="H18" s="78"/>
      <c r="I18" s="78"/>
      <c r="J18" s="120">
        <v>2.2999999999999998</v>
      </c>
      <c r="K18" s="75">
        <f t="shared" si="2"/>
        <v>0</v>
      </c>
      <c r="L18" s="5"/>
      <c r="M18" s="33">
        <f t="shared" si="0"/>
        <v>2.3689999999999998</v>
      </c>
      <c r="N18" s="33">
        <f t="shared" si="1"/>
        <v>2.4045349999999996</v>
      </c>
      <c r="O18" s="34">
        <v>291</v>
      </c>
    </row>
    <row r="19" spans="1:15" ht="60" customHeight="1">
      <c r="A19" s="49"/>
      <c r="B19" s="188" t="s">
        <v>61</v>
      </c>
      <c r="C19" s="189"/>
      <c r="D19" s="188" t="s">
        <v>86</v>
      </c>
      <c r="E19" s="209"/>
      <c r="F19" s="78"/>
      <c r="G19" s="78"/>
      <c r="H19" s="78"/>
      <c r="I19" s="78"/>
      <c r="J19" s="120">
        <v>165</v>
      </c>
      <c r="K19" s="76">
        <f t="shared" si="2"/>
        <v>0</v>
      </c>
      <c r="L19" s="5"/>
      <c r="M19" s="33">
        <f t="shared" si="0"/>
        <v>169.95</v>
      </c>
      <c r="N19" s="33">
        <f t="shared" si="1"/>
        <v>172.49924999999999</v>
      </c>
      <c r="O19" s="34">
        <v>291</v>
      </c>
    </row>
    <row r="20" spans="1:15" s="3" customFormat="1" ht="21.75" customHeight="1">
      <c r="A20" s="50"/>
      <c r="B20" s="26"/>
      <c r="C20" s="26"/>
      <c r="D20" s="26"/>
      <c r="E20" s="26"/>
      <c r="F20" s="26"/>
      <c r="G20" s="26"/>
      <c r="H20" s="26"/>
      <c r="I20" s="26"/>
      <c r="J20" s="26"/>
      <c r="K20" s="26"/>
      <c r="M20" s="29">
        <f t="shared" si="0"/>
        <v>0</v>
      </c>
    </row>
    <row r="21" spans="1:15" ht="17.25" customHeight="1">
      <c r="A21" s="49"/>
      <c r="B21" s="25"/>
      <c r="C21" s="25"/>
      <c r="D21" s="25"/>
      <c r="E21" s="25"/>
      <c r="F21" s="25"/>
      <c r="G21" s="199" t="s">
        <v>63</v>
      </c>
      <c r="H21" s="199"/>
      <c r="I21" s="199"/>
      <c r="J21" s="62"/>
      <c r="K21" s="59">
        <f>SUM(K14:K19)</f>
        <v>0</v>
      </c>
      <c r="L21" s="5"/>
      <c r="M21" s="29">
        <f t="shared" si="0"/>
        <v>0</v>
      </c>
    </row>
    <row r="22" spans="1:15" ht="17.25" customHeight="1">
      <c r="A22" s="49"/>
      <c r="B22" s="25"/>
      <c r="C22" s="25"/>
      <c r="D22" s="25"/>
      <c r="E22" s="25"/>
      <c r="F22" s="25"/>
      <c r="G22" s="200" t="s">
        <v>64</v>
      </c>
      <c r="H22" s="201"/>
      <c r="I22" s="201"/>
      <c r="J22" s="63"/>
      <c r="K22" s="64">
        <f>K21*10%</f>
        <v>0</v>
      </c>
      <c r="L22" s="5"/>
      <c r="M22" s="29"/>
    </row>
    <row r="23" spans="1:15" ht="19.899999999999999" customHeight="1">
      <c r="A23" s="49"/>
      <c r="B23" s="25"/>
      <c r="C23" s="25"/>
      <c r="D23" s="25"/>
      <c r="E23" s="25"/>
      <c r="F23" s="25"/>
      <c r="G23" s="204" t="s">
        <v>48</v>
      </c>
      <c r="H23" s="205"/>
      <c r="I23" s="205"/>
      <c r="J23" s="202">
        <f>SUM(K21:K22)</f>
        <v>0</v>
      </c>
      <c r="K23" s="203"/>
    </row>
    <row r="24" spans="1:15" ht="27" customHeight="1">
      <c r="A24" s="49"/>
      <c r="B24" s="24"/>
      <c r="C24" s="24"/>
      <c r="D24" s="25"/>
      <c r="E24" s="25"/>
      <c r="F24" s="25"/>
      <c r="G24" s="25"/>
      <c r="H24" s="25"/>
      <c r="I24" s="25"/>
      <c r="J24" s="25"/>
      <c r="K24" s="25"/>
    </row>
    <row r="25" spans="1:15">
      <c r="A25" s="49"/>
      <c r="B25" s="196" t="s">
        <v>87</v>
      </c>
      <c r="C25" s="196"/>
      <c r="D25" s="196"/>
      <c r="E25" s="196"/>
      <c r="F25" s="196"/>
      <c r="G25" s="196"/>
      <c r="H25" s="196"/>
      <c r="I25" s="196"/>
      <c r="J25" s="196"/>
      <c r="K25" s="196"/>
    </row>
    <row r="26" spans="1:15">
      <c r="A26" s="49"/>
    </row>
    <row r="37" spans="2:6">
      <c r="B37" s="6"/>
      <c r="C37" s="6"/>
      <c r="F37" s="10"/>
    </row>
  </sheetData>
  <sheetProtection algorithmName="SHA-512" hashValue="WFCrI+waHC+z7X3VhrX8RHmdTo+2dMmPmZCKszjQ5CLor1Xb5CqeX6wpuCSyf0QmOoOYR8mlYQupicgSm9Es+Q==" saltValue="DEmBk+JScWBgkDPvalSHnA==" spinCount="100000" sheet="1" formatCells="0" formatColumns="0" formatRows="0" insertColumns="0" insertRows="0" insertHyperlinks="0" deleteColumns="0" deleteRows="0" selectLockedCells="1" sort="0" autoFilter="0" pivotTables="0"/>
  <mergeCells count="29">
    <mergeCell ref="J23:K23"/>
    <mergeCell ref="B25:K25"/>
    <mergeCell ref="B16:C16"/>
    <mergeCell ref="D16:E16"/>
    <mergeCell ref="B19:C19"/>
    <mergeCell ref="D19:E19"/>
    <mergeCell ref="G21:I21"/>
    <mergeCell ref="G22:I22"/>
    <mergeCell ref="G23:I23"/>
    <mergeCell ref="B15:C15"/>
    <mergeCell ref="D15:E15"/>
    <mergeCell ref="B17:C17"/>
    <mergeCell ref="D17:E17"/>
    <mergeCell ref="B18:C18"/>
    <mergeCell ref="D18:E18"/>
    <mergeCell ref="B14:C14"/>
    <mergeCell ref="D14:E14"/>
    <mergeCell ref="B2:K2"/>
    <mergeCell ref="B3:K3"/>
    <mergeCell ref="B10:K10"/>
    <mergeCell ref="B12:C12"/>
    <mergeCell ref="D12:E12"/>
    <mergeCell ref="E5:G5"/>
    <mergeCell ref="E6:G6"/>
    <mergeCell ref="E7:G7"/>
    <mergeCell ref="E8:K8"/>
    <mergeCell ref="J5:K5"/>
    <mergeCell ref="J6:K6"/>
    <mergeCell ref="J7:K7"/>
  </mergeCells>
  <printOptions horizontalCentered="1"/>
  <pageMargins left="0.25" right="0.25" top="0.75" bottom="0.75" header="0.3" footer="0.3"/>
  <pageSetup paperSize="9" fitToHeight="0" orientation="portrait" r:id="rId1"/>
  <headerFooter alignWithMargins="0">
    <oddHeader>&amp;L&amp;"-,Negrita"&amp;K336699NAME OF THE EVENT
DATES
ID&amp;R&amp;G</oddHeader>
    <oddFooter xml:space="preserve">&amp;R&amp;"Verdana,Normal"&amp;7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232fa4-cc38-443f-a292-1dd03d79ed4f">
      <Terms xmlns="http://schemas.microsoft.com/office/infopath/2007/PartnerControls"/>
    </lcf76f155ced4ddcb4097134ff3c332f>
    <TaxCatchAll xmlns="1f5f2018-7108-407b-81d8-c502a74618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C8ADCBFC3A9D4C89DCAFE8440B4321" ma:contentTypeVersion="14" ma:contentTypeDescription="Crear nuevo documento." ma:contentTypeScope="" ma:versionID="85d33e30c6cd09313bf5fa1392294c63">
  <xsd:schema xmlns:xsd="http://www.w3.org/2001/XMLSchema" xmlns:xs="http://www.w3.org/2001/XMLSchema" xmlns:p="http://schemas.microsoft.com/office/2006/metadata/properties" xmlns:ns2="ba232fa4-cc38-443f-a292-1dd03d79ed4f" xmlns:ns3="1f5f2018-7108-407b-81d8-c502a7461822" targetNamespace="http://schemas.microsoft.com/office/2006/metadata/properties" ma:root="true" ma:fieldsID="8326633a60187c09aab1d31f76526392" ns2:_="" ns3:_="">
    <xsd:import namespace="ba232fa4-cc38-443f-a292-1dd03d79ed4f"/>
    <xsd:import namespace="1f5f2018-7108-407b-81d8-c502a7461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32fa4-cc38-443f-a292-1dd03d79e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0380ada-8364-47c1-8c8e-712cdd44ef2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5f2018-7108-407b-81d8-c502a74618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def774f-ff7f-43ae-9738-50fa9fd48f8a}" ma:internalName="TaxCatchAll" ma:showField="CatchAllData" ma:web="1f5f2018-7108-407b-81d8-c502a7461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2D606-C374-4D7F-85B1-21F3A3A568D5}">
  <ds:schemaRefs>
    <ds:schemaRef ds:uri="http://schemas.microsoft.com/office/2006/metadata/properties"/>
    <ds:schemaRef ds:uri="http://schemas.microsoft.com/office/infopath/2007/PartnerControls"/>
    <ds:schemaRef ds:uri="ba232fa4-cc38-443f-a292-1dd03d79ed4f"/>
    <ds:schemaRef ds:uri="1f5f2018-7108-407b-81d8-c502a7461822"/>
  </ds:schemaRefs>
</ds:datastoreItem>
</file>

<file path=customXml/itemProps2.xml><?xml version="1.0" encoding="utf-8"?>
<ds:datastoreItem xmlns:ds="http://schemas.openxmlformats.org/officeDocument/2006/customXml" ds:itemID="{02C29D46-0E3D-4512-89AF-1D8C5E5369DD}">
  <ds:schemaRefs>
    <ds:schemaRef ds:uri="http://schemas.microsoft.com/sharepoint/v3/contenttype/forms"/>
  </ds:schemaRefs>
</ds:datastoreItem>
</file>

<file path=customXml/itemProps3.xml><?xml version="1.0" encoding="utf-8"?>
<ds:datastoreItem xmlns:ds="http://schemas.openxmlformats.org/officeDocument/2006/customXml" ds:itemID="{40E7A9B0-B504-43CD-A6CB-FDA311E06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32fa4-cc38-443f-a292-1dd03d79ed4f"/>
    <ds:schemaRef ds:uri="1f5f2018-7108-407b-81d8-c502a7461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vt:lpstr>
      <vt:lpstr>WELCOME LETTER</vt:lpstr>
      <vt:lpstr>0. Procedures and Conditions</vt:lpstr>
      <vt:lpstr>0.1. Financial details</vt:lpstr>
      <vt:lpstr>1. COFFEE DELIVERY</vt:lpstr>
      <vt:lpstr>2. PERMANENT COFFEE</vt:lpstr>
      <vt:lpstr>3. BREAKFAST</vt:lpstr>
      <vt:lpstr>4. HOT LUNCH</vt:lpstr>
      <vt:lpstr>5. LIGHT LUNCH</vt:lpstr>
      <vt:lpstr>6. BAG LUNCH</vt:lpstr>
      <vt:lpstr>'...'!Área_de_impresión</vt:lpstr>
      <vt:lpstr>'0. Procedures and Conditions'!Área_de_impresión</vt:lpstr>
      <vt:lpstr>'0.1. Financial details'!Área_de_impresión</vt:lpstr>
      <vt:lpstr>'1. COFFEE DELIVERY'!Área_de_impresión</vt:lpstr>
      <vt:lpstr>'2. PERMANENT COFFEE'!Área_de_impresión</vt:lpstr>
      <vt:lpstr>'3. BREAKFAST'!Área_de_impresión</vt:lpstr>
      <vt:lpstr>'4. HOT LUNCH'!Área_de_impresión</vt:lpstr>
      <vt:lpstr>'5. LIGHT LUNCH'!Área_de_impresión</vt:lpstr>
      <vt:lpstr>'6. BAG LUNCH'!Área_de_impresión</vt:lpstr>
      <vt:lpstr>'WELCOME LETTER'!Área_de_impresión</vt:lpstr>
    </vt:vector>
  </TitlesOfParts>
  <Manager/>
  <Company>CCIB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Exhibitor Order Forms 2007</dc:title>
  <dc:subject/>
  <dc:creator>Critina Cañete</dc:creator>
  <cp:keywords/>
  <dc:description/>
  <cp:lastModifiedBy>Myriam Muñoz Marques</cp:lastModifiedBy>
  <cp:revision/>
  <dcterms:created xsi:type="dcterms:W3CDTF">2006-01-16T12:29:12Z</dcterms:created>
  <dcterms:modified xsi:type="dcterms:W3CDTF">2025-11-18T14:55:00Z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0x010100B9C8ADCBFC3A9D4C89DCAFE8440B4321</vt:lpwstr>
  </property>
  <property fmtid="{D5CDD505-2E9C-101B-9397-08002B2CF9AE}" pid="3" name="MediaServiceImageTags">
    <vt:lpwstr/>
  </property>
</Properties>
</file>